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mojzis\Downloads\"/>
    </mc:Choice>
  </mc:AlternateContent>
  <bookViews>
    <workbookView xWindow="480" yWindow="45" windowWidth="27795" windowHeight="11820"/>
  </bookViews>
  <sheets>
    <sheet name="Vykaz_Timesheet" sheetId="1" r:id="rId1"/>
    <sheet name="Slovnik" sheetId="2" state="hidden" r:id="rId2"/>
    <sheet name="List" sheetId="4" r:id="rId3"/>
  </sheets>
  <definedNames>
    <definedName name="actual_month">Vykaz_Timesheet!$F$22</definedName>
    <definedName name="actual_year">Vykaz_Timesheet!$H$22</definedName>
    <definedName name="hours_end">List!$J$2:$J$97</definedName>
    <definedName name="hours_start">List!$I$2:$I$97</definedName>
    <definedName name="language">Vykaz_Timesheet!$G$2</definedName>
    <definedName name="mesiace_list">List!$B$2:$B$13</definedName>
    <definedName name="months_list">List!$A$2:$A$13</definedName>
    <definedName name="months_translation_table">List!$A$2:$D$13</definedName>
    <definedName name="months_translation_table1">List!$B$2:$D$13</definedName>
    <definedName name="slovnik">Slovnik!$A$2:$B$156</definedName>
    <definedName name="valid_dates">OFFSET(List!$H$2,0,0,COUNTIF(List!$H$2:$H$32,"&lt;&gt;"&amp;" "),1)</definedName>
    <definedName name="valid_times">INDEX(hours_start,MATCH(Vykaz_Timesheet!XFD1,hours_start,0)+1):INDEX(List!$I$2:$I$97,96,0)</definedName>
    <definedName name="years">List!$C$2:$C$7</definedName>
  </definedNames>
  <calcPr calcId="162913"/>
</workbook>
</file>

<file path=xl/calcChain.xml><?xml version="1.0" encoding="utf-8"?>
<calcChain xmlns="http://schemas.openxmlformats.org/spreadsheetml/2006/main">
  <c r="H18" i="4" l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2" i="4"/>
  <c r="H2" i="4" s="1"/>
  <c r="G22" i="1"/>
  <c r="E22" i="1"/>
  <c r="A2" i="1" l="1"/>
  <c r="A7" i="1"/>
  <c r="A82" i="1" l="1"/>
  <c r="A68" i="1"/>
  <c r="A92" i="1"/>
  <c r="A89" i="1"/>
  <c r="A86" i="1"/>
  <c r="A78" i="1"/>
  <c r="A75" i="1"/>
  <c r="A72" i="1"/>
  <c r="I28" i="1"/>
  <c r="B28" i="1"/>
  <c r="C28" i="1"/>
  <c r="D28" i="1"/>
  <c r="E28" i="1"/>
  <c r="F28" i="1"/>
  <c r="A2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29" i="1"/>
  <c r="H28" i="1"/>
  <c r="G28" i="1"/>
  <c r="G26" i="1"/>
  <c r="A10" i="1"/>
  <c r="A13" i="1"/>
  <c r="A16" i="1"/>
  <c r="A19" i="1"/>
  <c r="A22" i="1"/>
</calcChain>
</file>

<file path=xl/sharedStrings.xml><?xml version="1.0" encoding="utf-8"?>
<sst xmlns="http://schemas.openxmlformats.org/spreadsheetml/2006/main" count="279" uniqueCount="225">
  <si>
    <t>Sumarizačný hárok - Náklady na zamestnancov</t>
  </si>
  <si>
    <t>Jazyk/ Language</t>
  </si>
  <si>
    <t>SK</t>
  </si>
  <si>
    <t>Kód projektu</t>
  </si>
  <si>
    <t>Názov prijímateľa/partnera</t>
  </si>
  <si>
    <t>Rozpočtová položka</t>
  </si>
  <si>
    <t>Číslo účtovného dokladu</t>
  </si>
  <si>
    <t>Meno a priezvisko zamestnanca</t>
  </si>
  <si>
    <t>Mesiac</t>
  </si>
  <si>
    <t>Náklady na zamestnanca (celková cena práce)</t>
  </si>
  <si>
    <t>Celkový počet hodín odpracovaných v danom období</t>
  </si>
  <si>
    <t>Počet hodín odpracovaných na projekte / aktivite</t>
  </si>
  <si>
    <t>Pracovná pozícia:</t>
  </si>
  <si>
    <t>Aktivita</t>
  </si>
  <si>
    <t>Nárokovaná suma</t>
  </si>
  <si>
    <t>Hrubý príjem</t>
  </si>
  <si>
    <t>Odvody zamestnávateľa</t>
  </si>
  <si>
    <t>Čistá mzda</t>
  </si>
  <si>
    <t>Dátum úhrady mzdy</t>
  </si>
  <si>
    <t>Číslo dokladu o úhrade</t>
  </si>
  <si>
    <t>Kontrolný výpočet</t>
  </si>
  <si>
    <t>Celkom:</t>
  </si>
  <si>
    <t>PREHĽADY</t>
  </si>
  <si>
    <t>Riadenie projektu</t>
  </si>
  <si>
    <t>Aktivita1</t>
  </si>
  <si>
    <t>Aktivita2</t>
  </si>
  <si>
    <t>Aktivita3</t>
  </si>
  <si>
    <t>Aktivita4</t>
  </si>
  <si>
    <t>Aktivita5</t>
  </si>
  <si>
    <t>Aktivita6</t>
  </si>
  <si>
    <t>Aktivita7</t>
  </si>
  <si>
    <t>Aktivita8</t>
  </si>
  <si>
    <t>SPOLU</t>
  </si>
  <si>
    <t>Dátum:</t>
  </si>
  <si>
    <t xml:space="preserve">Meno a priezvisko zodpovednej osoby: </t>
  </si>
  <si>
    <t>EN</t>
  </si>
  <si>
    <t>Sumarizačný hárok - Cestovné náklady a náhrady</t>
  </si>
  <si>
    <t>Summary sheet - Travel and Subsistance Allowances</t>
  </si>
  <si>
    <t>Project Code</t>
  </si>
  <si>
    <t>Názov prijímateľa</t>
  </si>
  <si>
    <t>Project Promoter's Name</t>
  </si>
  <si>
    <t>Meno a priezvisko účastníka</t>
  </si>
  <si>
    <t>Participant's Name</t>
  </si>
  <si>
    <t>Údaje pre výpočet paušálnej sadzby</t>
  </si>
  <si>
    <t>Data for the lump sum calculation</t>
  </si>
  <si>
    <t>Activity</t>
  </si>
  <si>
    <t>Activity1</t>
  </si>
  <si>
    <t>Activity2</t>
  </si>
  <si>
    <t>Activity3</t>
  </si>
  <si>
    <t>Activity4</t>
  </si>
  <si>
    <t>Activity5</t>
  </si>
  <si>
    <t>Activity6</t>
  </si>
  <si>
    <t>Activity7</t>
  </si>
  <si>
    <t>Activity8</t>
  </si>
  <si>
    <t>Subjekt</t>
  </si>
  <si>
    <t>Entity</t>
  </si>
  <si>
    <t>Prijímateľ</t>
  </si>
  <si>
    <t>Project Promoter</t>
  </si>
  <si>
    <t>Partner1</t>
  </si>
  <si>
    <t>Partner2</t>
  </si>
  <si>
    <t>Partner3</t>
  </si>
  <si>
    <t>Partner4</t>
  </si>
  <si>
    <t>Spolu</t>
  </si>
  <si>
    <t>Total</t>
  </si>
  <si>
    <t>Total:</t>
  </si>
  <si>
    <t>Amount claimed</t>
  </si>
  <si>
    <t>Paušálna náhrada</t>
  </si>
  <si>
    <t>Lump Sum</t>
  </si>
  <si>
    <t>Nenárokovaná suma</t>
  </si>
  <si>
    <t>Amount not claimed</t>
  </si>
  <si>
    <t>OVERVIEWS</t>
  </si>
  <si>
    <t>Čestné vyhlásenie:</t>
  </si>
  <si>
    <t>Sworn Affidavit:</t>
  </si>
  <si>
    <t>Typ cesty</t>
  </si>
  <si>
    <t>Type of trip</t>
  </si>
  <si>
    <t>Vzdialenosť (len pre tuzemské cesty v rámci SR)</t>
  </si>
  <si>
    <t>Distance (domestic trips in Slovakia only)</t>
  </si>
  <si>
    <t>Počet prenocovaní</t>
  </si>
  <si>
    <t>Number of overnight stays</t>
  </si>
  <si>
    <t>Miesto konania</t>
  </si>
  <si>
    <t>Venue</t>
  </si>
  <si>
    <t>Počet dní, kedy cesta trvala viac ako 12 hodín bez prenocovania</t>
  </si>
  <si>
    <t>Number of days in which the trip lasted more than 12 hours without overnight stay</t>
  </si>
  <si>
    <t>Počet dní bez prenocovania (tuzemská cesta v rámci SR)</t>
  </si>
  <si>
    <t>Number of days without overnight stay (domestic trip in Slovakia)</t>
  </si>
  <si>
    <t>Základná paušálna náhrada na deň</t>
  </si>
  <si>
    <t>Basic lump sum per day</t>
  </si>
  <si>
    <t>Celková paušálna náhrada</t>
  </si>
  <si>
    <t>Lump Sum - total</t>
  </si>
  <si>
    <t>Redukcia pri domácej ceste</t>
  </si>
  <si>
    <t>Reduction for domestic trips</t>
  </si>
  <si>
    <t>Prepravné náklady (tuzemská pracovná cesta v SR)</t>
  </si>
  <si>
    <t>Travel Costs (domestic trip in SR)</t>
  </si>
  <si>
    <t>Prepravné náklady (len v prípade tuzemských ciest mimo SR)</t>
  </si>
  <si>
    <t>Costs of travel (only in case of domestic trips outside Slovakia)</t>
  </si>
  <si>
    <t>Poznámky</t>
  </si>
  <si>
    <t>Remarks</t>
  </si>
  <si>
    <t>Účel cesty a zdôvodnenia</t>
  </si>
  <si>
    <t>Purpose of travel and justification</t>
  </si>
  <si>
    <t>Accounting document number</t>
  </si>
  <si>
    <t>Employee's name and surname</t>
  </si>
  <si>
    <t>Obdobie vykonania práce</t>
  </si>
  <si>
    <t>Period of work</t>
  </si>
  <si>
    <t>Staff costs (total cost of work)</t>
  </si>
  <si>
    <t>Total hours worked in the given period</t>
  </si>
  <si>
    <t>Number of hours worked on the project / activity</t>
  </si>
  <si>
    <t>Oprávnená suma</t>
  </si>
  <si>
    <t>Eligible amount</t>
  </si>
  <si>
    <t>Gross income</t>
  </si>
  <si>
    <t>Employer's contributions</t>
  </si>
  <si>
    <t>Net wage</t>
  </si>
  <si>
    <t>Pay date</t>
  </si>
  <si>
    <t>Payment document number</t>
  </si>
  <si>
    <t>Date:</t>
  </si>
  <si>
    <t>First and last name of the responsible person:</t>
  </si>
  <si>
    <t>Podpis:</t>
  </si>
  <si>
    <t>Signature:</t>
  </si>
  <si>
    <t>Summary sheet - Staff Costs</t>
  </si>
  <si>
    <t>Job Position:</t>
  </si>
  <si>
    <t>Expenditure Item</t>
  </si>
  <si>
    <t>Poradové číslo v zozname účtovných dokladov</t>
  </si>
  <si>
    <t>Item Number in the List of Accounting Documents</t>
  </si>
  <si>
    <t>Sumarizačný hárok - Fond dobrovoľníckej činnosti</t>
  </si>
  <si>
    <t>Summary sheet - Voluntary work fund</t>
  </si>
  <si>
    <t>Meno dobrovoľníka</t>
  </si>
  <si>
    <t>Volunteers' name</t>
  </si>
  <si>
    <t>Popis vykonávanej činnosti</t>
  </si>
  <si>
    <t>Description of works done</t>
  </si>
  <si>
    <t>Dobrovoľník pracuje pre</t>
  </si>
  <si>
    <t>The volunteer works for the</t>
  </si>
  <si>
    <t>Číslo zmluvy</t>
  </si>
  <si>
    <t>Contract number</t>
  </si>
  <si>
    <t>Month</t>
  </si>
  <si>
    <t>Použité ako zdroj spolufinancovania</t>
  </si>
  <si>
    <t>Used as co-financing source</t>
  </si>
  <si>
    <t>Počet hodín</t>
  </si>
  <si>
    <t>Number of hours</t>
  </si>
  <si>
    <t>Sadzba</t>
  </si>
  <si>
    <t>Rate</t>
  </si>
  <si>
    <t>TOTAL</t>
  </si>
  <si>
    <t>Project Management</t>
  </si>
  <si>
    <t>Project Promoter's/Partner's name</t>
  </si>
  <si>
    <t>Calculation test</t>
  </si>
  <si>
    <t>Typ cesty (skratka)</t>
  </si>
  <si>
    <t>Type of trip (abbreviation)</t>
  </si>
  <si>
    <t>Miesto konania (skratka)</t>
  </si>
  <si>
    <t>Venue (abbreviation)</t>
  </si>
  <si>
    <t>PRACOVNÝ VÝKAZ</t>
  </si>
  <si>
    <t>TIMESHEET</t>
  </si>
  <si>
    <t>Číslo a názov projektu:</t>
  </si>
  <si>
    <t>Project Code and Title:</t>
  </si>
  <si>
    <t>Program:</t>
  </si>
  <si>
    <t>Programme:</t>
  </si>
  <si>
    <t>Meno a priezvisko osoby:</t>
  </si>
  <si>
    <t>Name and surname of the person:</t>
  </si>
  <si>
    <t>Job position:</t>
  </si>
  <si>
    <t>Druh zmluvného vzťahu:</t>
  </si>
  <si>
    <t>Type of contract:</t>
  </si>
  <si>
    <t>Obdobie vykonávania činností:</t>
  </si>
  <si>
    <t>MESIAC</t>
  </si>
  <si>
    <t>ROK</t>
  </si>
  <si>
    <t>Period in which works were done:</t>
  </si>
  <si>
    <t>MONTH</t>
  </si>
  <si>
    <t>February</t>
  </si>
  <si>
    <t>YEAR</t>
  </si>
  <si>
    <t>Dátum</t>
  </si>
  <si>
    <t>P.č.</t>
  </si>
  <si>
    <t>No.</t>
  </si>
  <si>
    <t>Date</t>
  </si>
  <si>
    <t>Čas vykonávania prác na projekte/aktivite</t>
  </si>
  <si>
    <t>Duration of works executed on the project/activity:</t>
  </si>
  <si>
    <t>Opis činností  vykonaných v súvislosti s projektom/aktivitou</t>
  </si>
  <si>
    <t>Description of works done in relation to the project/activity</t>
  </si>
  <si>
    <t>Počet odpracovaných hodín na projekte</t>
  </si>
  <si>
    <t>Number of hours worked on the project</t>
  </si>
  <si>
    <t>Hodinová sadzba v eur</t>
  </si>
  <si>
    <t>Hourly rate (in eur)</t>
  </si>
  <si>
    <t>Iný projekt alebo projekty / vlastná činnosť (uviesť)</t>
  </si>
  <si>
    <t>Other project or projects / other works</t>
  </si>
  <si>
    <t>Čas vykonania prác nesúvisiaciach s projektom</t>
  </si>
  <si>
    <t>Duration of executed works unrelated to the project</t>
  </si>
  <si>
    <t>od</t>
  </si>
  <si>
    <t>from</t>
  </si>
  <si>
    <t>do</t>
  </si>
  <si>
    <t>till</t>
  </si>
  <si>
    <t>Meno a priezvisko zamestnanca :</t>
  </si>
  <si>
    <t>Employee's name:</t>
  </si>
  <si>
    <t>Podpis zamestnanca:</t>
  </si>
  <si>
    <t>Employee's signature:</t>
  </si>
  <si>
    <t xml:space="preserve">Meno a priezvisko osoby, ktorá schválila výkaz: </t>
  </si>
  <si>
    <t>Podpis osoby, ktorá schválila výkaz:</t>
  </si>
  <si>
    <t>Vypracoval(a):</t>
  </si>
  <si>
    <t>Elaborated by:</t>
  </si>
  <si>
    <t>Schválil(a):</t>
  </si>
  <si>
    <t>Approved by:</t>
  </si>
  <si>
    <t>Expenditure item</t>
  </si>
  <si>
    <t>Roky</t>
  </si>
  <si>
    <t>January</t>
  </si>
  <si>
    <t>March</t>
  </si>
  <si>
    <t>April</t>
  </si>
  <si>
    <t>May</t>
  </si>
  <si>
    <t>June</t>
  </si>
  <si>
    <t>July</t>
  </si>
  <si>
    <t>August</t>
  </si>
  <si>
    <t>Hodiny</t>
  </si>
  <si>
    <t>September</t>
  </si>
  <si>
    <t>October</t>
  </si>
  <si>
    <t>November</t>
  </si>
  <si>
    <t>December</t>
  </si>
  <si>
    <t>Január</t>
  </si>
  <si>
    <t>Február</t>
  </si>
  <si>
    <t>Marec</t>
  </si>
  <si>
    <t>Apríl</t>
  </si>
  <si>
    <t>Máj</t>
  </si>
  <si>
    <t>Jún</t>
  </si>
  <si>
    <t>Júl</t>
  </si>
  <si>
    <t>Október</t>
  </si>
  <si>
    <t>Deň</t>
  </si>
  <si>
    <t>Dátum-filter</t>
  </si>
  <si>
    <t>Čas výkonu prác na projekte</t>
  </si>
  <si>
    <t>Time at which works on the project were done</t>
  </si>
  <si>
    <t>Name of the person who approved the timesheet:</t>
  </si>
  <si>
    <t>Signature of the person who approved the timesheet:</t>
  </si>
  <si>
    <t>Príloha č. 6 k Usmerneniu k formulárom</t>
  </si>
  <si>
    <t>Annex 6 to the Guidelines on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</si>
</sst>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i/>
      <sz val="8"/>
      <name val="Arial"/>
      <family val="2"/>
      <charset val="238"/>
    </font>
    <font>
      <b/>
      <sz val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15">
    <xf numFmtId="0" fontId="0" fillId="0" borderId="0" xfId="0"/>
    <xf numFmtId="0" fontId="1" fillId="0" borderId="0" xfId="1"/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5" fillId="0" borderId="0" xfId="1" applyFont="1" applyAlignment="1" applyProtection="1">
      <alignment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5" fillId="0" borderId="0" xfId="1" applyFont="1"/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right" vertical="center"/>
    </xf>
    <xf numFmtId="0" fontId="7" fillId="2" borderId="12" xfId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vertical="center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9" fillId="0" borderId="0" xfId="3"/>
    <xf numFmtId="49" fontId="10" fillId="0" borderId="0" xfId="3" applyNumberFormat="1" applyFont="1" applyAlignment="1"/>
    <xf numFmtId="14" fontId="10" fillId="0" borderId="0" xfId="3" applyNumberFormat="1" applyFont="1" applyAlignment="1"/>
    <xf numFmtId="164" fontId="10" fillId="0" borderId="0" xfId="3" applyNumberFormat="1" applyFont="1" applyAlignment="1"/>
    <xf numFmtId="2" fontId="10" fillId="0" borderId="0" xfId="3" applyNumberFormat="1" applyFont="1" applyAlignment="1"/>
    <xf numFmtId="2" fontId="11" fillId="0" borderId="0" xfId="3" applyNumberFormat="1" applyFont="1" applyBorder="1"/>
    <xf numFmtId="0" fontId="11" fillId="0" borderId="14" xfId="3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0" fillId="0" borderId="0" xfId="3" applyFont="1" applyBorder="1" applyAlignment="1" applyProtection="1">
      <alignment horizontal="center" vertical="center"/>
      <protection locked="0"/>
    </xf>
    <xf numFmtId="0" fontId="11" fillId="0" borderId="0" xfId="3" applyFont="1" applyBorder="1"/>
    <xf numFmtId="49" fontId="10" fillId="0" borderId="0" xfId="3" applyNumberFormat="1" applyFont="1" applyBorder="1" applyAlignment="1">
      <alignment horizontal="center" vertical="center"/>
    </xf>
    <xf numFmtId="0" fontId="9" fillId="0" borderId="0" xfId="3" applyBorder="1"/>
    <xf numFmtId="49" fontId="10" fillId="0" borderId="0" xfId="3" applyNumberFormat="1" applyFont="1" applyBorder="1" applyAlignment="1"/>
    <xf numFmtId="14" fontId="10" fillId="0" borderId="0" xfId="3" applyNumberFormat="1" applyFont="1" applyBorder="1" applyAlignment="1"/>
    <xf numFmtId="164" fontId="10" fillId="0" borderId="0" xfId="3" applyNumberFormat="1" applyFont="1" applyBorder="1" applyAlignment="1"/>
    <xf numFmtId="2" fontId="10" fillId="0" borderId="0" xfId="3" applyNumberFormat="1" applyFont="1" applyBorder="1" applyAlignment="1"/>
    <xf numFmtId="0" fontId="9" fillId="0" borderId="0" xfId="3" applyBorder="1" applyAlignment="1"/>
    <xf numFmtId="0" fontId="10" fillId="0" borderId="1" xfId="3" applyNumberFormat="1" applyFont="1" applyBorder="1" applyAlignment="1">
      <alignment horizontal="center" vertical="center"/>
    </xf>
    <xf numFmtId="49" fontId="10" fillId="3" borderId="13" xfId="3" applyNumberFormat="1" applyFont="1" applyFill="1" applyBorder="1" applyAlignment="1" applyProtection="1">
      <alignment horizontal="center" vertical="center"/>
      <protection locked="0"/>
    </xf>
    <xf numFmtId="49" fontId="10" fillId="3" borderId="2" xfId="3" applyNumberFormat="1" applyFont="1" applyFill="1" applyBorder="1" applyAlignment="1" applyProtection="1">
      <alignment horizontal="center" vertical="center"/>
      <protection locked="0"/>
    </xf>
    <xf numFmtId="0" fontId="9" fillId="0" borderId="0" xfId="3"/>
    <xf numFmtId="0" fontId="11" fillId="0" borderId="13" xfId="3" applyFont="1" applyBorder="1" applyAlignment="1">
      <alignment horizontal="left" vertical="center"/>
    </xf>
    <xf numFmtId="0" fontId="11" fillId="0" borderId="14" xfId="3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14" fontId="5" fillId="0" borderId="6" xfId="1" applyNumberFormat="1" applyFont="1" applyBorder="1" applyAlignment="1" applyProtection="1">
      <alignment horizontal="left" vertical="center" wrapText="1"/>
      <protection locked="0"/>
    </xf>
    <xf numFmtId="14" fontId="5" fillId="0" borderId="17" xfId="1" applyNumberFormat="1" applyFont="1" applyBorder="1" applyAlignment="1" applyProtection="1">
      <alignment horizontal="left" vertical="center" wrapText="1"/>
      <protection locked="0"/>
    </xf>
    <xf numFmtId="0" fontId="0" fillId="0" borderId="2" xfId="0" applyBorder="1"/>
    <xf numFmtId="14" fontId="0" fillId="0" borderId="0" xfId="0" applyNumberFormat="1"/>
    <xf numFmtId="0" fontId="0" fillId="0" borderId="0" xfId="0" applyAlignment="1">
      <alignment horizontal="center"/>
    </xf>
    <xf numFmtId="0" fontId="9" fillId="0" borderId="0" xfId="3"/>
    <xf numFmtId="2" fontId="11" fillId="0" borderId="0" xfId="3" applyNumberFormat="1" applyFont="1" applyBorder="1"/>
    <xf numFmtId="14" fontId="0" fillId="0" borderId="0" xfId="0" applyNumberFormat="1" applyAlignment="1">
      <alignment horizontal="center"/>
    </xf>
    <xf numFmtId="0" fontId="9" fillId="0" borderId="0" xfId="3" applyFill="1"/>
    <xf numFmtId="0" fontId="2" fillId="2" borderId="26" xfId="1" applyFont="1" applyFill="1" applyBorder="1" applyAlignment="1">
      <alignment horizontal="centerContinuous" vertical="center" wrapText="1"/>
    </xf>
    <xf numFmtId="0" fontId="2" fillId="2" borderId="27" xfId="1" applyFont="1" applyFill="1" applyBorder="1" applyAlignment="1">
      <alignment horizontal="centerContinuous" vertical="center" wrapText="1"/>
    </xf>
    <xf numFmtId="20" fontId="0" fillId="0" borderId="0" xfId="0" applyNumberFormat="1"/>
    <xf numFmtId="0" fontId="9" fillId="0" borderId="0" xfId="3"/>
    <xf numFmtId="20" fontId="9" fillId="0" borderId="0" xfId="3" applyNumberFormat="1"/>
    <xf numFmtId="164" fontId="5" fillId="0" borderId="1" xfId="1" applyNumberFormat="1" applyFont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right" vertical="center"/>
    </xf>
    <xf numFmtId="0" fontId="7" fillId="2" borderId="9" xfId="1" applyFont="1" applyFill="1" applyBorder="1" applyAlignment="1">
      <alignment vertical="center"/>
    </xf>
    <xf numFmtId="0" fontId="2" fillId="0" borderId="2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Continuous" vertical="center" wrapText="1"/>
    </xf>
    <xf numFmtId="0" fontId="2" fillId="2" borderId="16" xfId="1" applyFont="1" applyFill="1" applyBorder="1" applyAlignment="1">
      <alignment horizontal="centerContinuous" vertical="center" wrapText="1"/>
    </xf>
    <xf numFmtId="0" fontId="9" fillId="0" borderId="0" xfId="3"/>
    <xf numFmtId="0" fontId="11" fillId="0" borderId="0" xfId="3" applyFont="1"/>
    <xf numFmtId="14" fontId="11" fillId="0" borderId="0" xfId="3" applyNumberFormat="1" applyFont="1"/>
    <xf numFmtId="49" fontId="13" fillId="0" borderId="0" xfId="3" applyNumberFormat="1" applyFont="1" applyBorder="1" applyAlignment="1"/>
    <xf numFmtId="2" fontId="11" fillId="0" borderId="0" xfId="3" applyNumberFormat="1" applyFont="1" applyBorder="1" applyAlignment="1"/>
    <xf numFmtId="2" fontId="13" fillId="0" borderId="0" xfId="3" applyNumberFormat="1" applyFont="1" applyBorder="1" applyAlignment="1">
      <alignment horizontal="right"/>
    </xf>
    <xf numFmtId="2" fontId="12" fillId="0" borderId="0" xfId="3" applyNumberFormat="1" applyFont="1" applyBorder="1" applyAlignment="1" applyProtection="1">
      <alignment vertical="center"/>
      <protection locked="0"/>
    </xf>
    <xf numFmtId="0" fontId="14" fillId="0" borderId="0" xfId="3" applyFont="1" applyAlignment="1">
      <alignment vertical="center"/>
    </xf>
    <xf numFmtId="2" fontId="12" fillId="0" borderId="0" xfId="3" applyNumberFormat="1" applyFont="1" applyAlignment="1" applyProtection="1">
      <alignment vertical="center"/>
      <protection locked="0"/>
    </xf>
    <xf numFmtId="2" fontId="12" fillId="0" borderId="0" xfId="3" applyNumberFormat="1" applyFont="1" applyAlignment="1" applyProtection="1">
      <alignment horizontal="left" vertical="center"/>
      <protection locked="0"/>
    </xf>
    <xf numFmtId="2" fontId="10" fillId="0" borderId="0" xfId="3" applyNumberFormat="1" applyFont="1" applyAlignment="1" applyProtection="1">
      <alignment vertical="center"/>
      <protection locked="0"/>
    </xf>
    <xf numFmtId="14" fontId="11" fillId="0" borderId="0" xfId="3" applyNumberFormat="1" applyFont="1" applyProtection="1">
      <protection locked="0"/>
    </xf>
    <xf numFmtId="164" fontId="11" fillId="0" borderId="0" xfId="3" applyNumberFormat="1" applyFont="1" applyProtection="1">
      <protection locked="0"/>
    </xf>
    <xf numFmtId="49" fontId="11" fillId="0" borderId="0" xfId="3" applyNumberFormat="1" applyFont="1" applyProtection="1">
      <protection locked="0"/>
    </xf>
    <xf numFmtId="2" fontId="11" fillId="0" borderId="0" xfId="3" applyNumberFormat="1" applyFont="1" applyProtection="1">
      <protection locked="0"/>
    </xf>
    <xf numFmtId="14" fontId="12" fillId="0" borderId="0" xfId="3" applyNumberFormat="1" applyFont="1" applyBorder="1" applyAlignment="1" applyProtection="1">
      <alignment vertical="center"/>
      <protection locked="0"/>
    </xf>
    <xf numFmtId="14" fontId="11" fillId="0" borderId="18" xfId="3" applyNumberFormat="1" applyFont="1" applyBorder="1"/>
    <xf numFmtId="164" fontId="11" fillId="0" borderId="19" xfId="3" applyNumberFormat="1" applyFont="1" applyBorder="1"/>
    <xf numFmtId="49" fontId="13" fillId="0" borderId="19" xfId="3" applyNumberFormat="1" applyFont="1" applyBorder="1" applyAlignment="1"/>
    <xf numFmtId="14" fontId="15" fillId="0" borderId="21" xfId="3" applyNumberFormat="1" applyFont="1" applyBorder="1" applyAlignment="1" applyProtection="1">
      <alignment vertical="center"/>
      <protection locked="0"/>
    </xf>
    <xf numFmtId="0" fontId="11" fillId="0" borderId="0" xfId="3" applyFont="1" applyBorder="1"/>
    <xf numFmtId="164" fontId="11" fillId="0" borderId="0" xfId="3" applyNumberFormat="1" applyFont="1" applyBorder="1"/>
    <xf numFmtId="14" fontId="12" fillId="0" borderId="21" xfId="3" applyNumberFormat="1" applyFont="1" applyBorder="1" applyAlignment="1" applyProtection="1">
      <alignment vertical="center"/>
      <protection locked="0"/>
    </xf>
    <xf numFmtId="0" fontId="11" fillId="0" borderId="0" xfId="3" applyFont="1" applyBorder="1" applyAlignment="1" applyProtection="1">
      <alignment vertical="center"/>
      <protection locked="0"/>
    </xf>
    <xf numFmtId="49" fontId="10" fillId="0" borderId="0" xfId="3" applyNumberFormat="1" applyFont="1" applyBorder="1" applyAlignment="1" applyProtection="1">
      <alignment vertical="center"/>
      <protection locked="0"/>
    </xf>
    <xf numFmtId="164" fontId="10" fillId="0" borderId="0" xfId="3" applyNumberFormat="1" applyFont="1" applyBorder="1" applyAlignment="1" applyProtection="1">
      <alignment vertical="center"/>
      <protection locked="0"/>
    </xf>
    <xf numFmtId="164" fontId="10" fillId="0" borderId="0" xfId="3" applyNumberFormat="1" applyFont="1" applyBorder="1" applyAlignment="1" applyProtection="1">
      <alignment horizontal="left" vertical="center"/>
      <protection locked="0"/>
    </xf>
    <xf numFmtId="49" fontId="10" fillId="0" borderId="0" xfId="3" applyNumberFormat="1" applyFont="1" applyBorder="1" applyAlignment="1" applyProtection="1">
      <alignment horizontal="left" vertical="center"/>
      <protection locked="0"/>
    </xf>
    <xf numFmtId="14" fontId="12" fillId="0" borderId="23" xfId="3" applyNumberFormat="1" applyFont="1" applyBorder="1" applyAlignment="1" applyProtection="1">
      <alignment vertical="center"/>
      <protection locked="0"/>
    </xf>
    <xf numFmtId="164" fontId="10" fillId="0" borderId="24" xfId="3" applyNumberFormat="1" applyFont="1" applyBorder="1" applyAlignment="1" applyProtection="1">
      <alignment horizontal="left" vertical="center"/>
      <protection locked="0"/>
    </xf>
    <xf numFmtId="49" fontId="10" fillId="0" borderId="24" xfId="3" applyNumberFormat="1" applyFont="1" applyBorder="1" applyAlignment="1" applyProtection="1">
      <alignment horizontal="left" vertical="center"/>
      <protection locked="0"/>
    </xf>
    <xf numFmtId="14" fontId="11" fillId="0" borderId="19" xfId="3" applyNumberFormat="1" applyFont="1" applyBorder="1"/>
    <xf numFmtId="14" fontId="15" fillId="0" borderId="0" xfId="3" applyNumberFormat="1" applyFont="1" applyBorder="1" applyAlignment="1" applyProtection="1">
      <alignment vertical="center"/>
      <protection locked="0"/>
    </xf>
    <xf numFmtId="14" fontId="12" fillId="0" borderId="24" xfId="3" applyNumberFormat="1" applyFont="1" applyBorder="1" applyAlignment="1" applyProtection="1">
      <alignment vertical="center"/>
      <protection locked="0"/>
    </xf>
    <xf numFmtId="14" fontId="11" fillId="0" borderId="20" xfId="3" applyNumberFormat="1" applyFont="1" applyBorder="1"/>
    <xf numFmtId="14" fontId="15" fillId="0" borderId="22" xfId="3" applyNumberFormat="1" applyFont="1" applyBorder="1" applyAlignment="1" applyProtection="1">
      <alignment vertical="center"/>
      <protection locked="0"/>
    </xf>
    <xf numFmtId="14" fontId="12" fillId="0" borderId="22" xfId="3" applyNumberFormat="1" applyFont="1" applyBorder="1" applyAlignment="1" applyProtection="1">
      <alignment vertical="center"/>
      <protection locked="0"/>
    </xf>
    <xf numFmtId="14" fontId="12" fillId="0" borderId="25" xfId="3" applyNumberFormat="1" applyFont="1" applyBorder="1" applyAlignment="1" applyProtection="1">
      <alignment vertical="center"/>
      <protection locked="0"/>
    </xf>
    <xf numFmtId="0" fontId="10" fillId="0" borderId="0" xfId="3" applyNumberFormat="1" applyFont="1" applyBorder="1" applyAlignment="1" applyProtection="1">
      <alignment horizontal="left" vertical="center"/>
      <protection locked="0"/>
    </xf>
    <xf numFmtId="2" fontId="12" fillId="0" borderId="0" xfId="3" applyNumberFormat="1" applyFont="1" applyBorder="1" applyAlignment="1" applyProtection="1">
      <alignment horizontal="left" vertical="center"/>
      <protection locked="0"/>
    </xf>
    <xf numFmtId="0" fontId="0" fillId="0" borderId="0" xfId="0" applyBorder="1"/>
    <xf numFmtId="14" fontId="10" fillId="0" borderId="1" xfId="3" applyNumberFormat="1" applyFont="1" applyBorder="1" applyAlignment="1" applyProtection="1">
      <alignment vertical="center"/>
      <protection locked="0"/>
    </xf>
    <xf numFmtId="164" fontId="10" fillId="0" borderId="1" xfId="3" applyNumberFormat="1" applyFont="1" applyBorder="1" applyAlignment="1" applyProtection="1">
      <alignment vertical="center"/>
      <protection locked="0"/>
    </xf>
    <xf numFmtId="164" fontId="10" fillId="0" borderId="1" xfId="3" applyNumberFormat="1" applyFont="1" applyBorder="1" applyAlignment="1" applyProtection="1">
      <alignment horizontal="left" vertical="center"/>
      <protection locked="0"/>
    </xf>
    <xf numFmtId="0" fontId="5" fillId="0" borderId="7" xfId="1" applyFont="1" applyFill="1" applyBorder="1" applyAlignment="1" applyProtection="1">
      <alignment horizontal="center" vertical="center" wrapText="1"/>
      <protection locked="0"/>
    </xf>
    <xf numFmtId="14" fontId="10" fillId="0" borderId="0" xfId="3" applyNumberFormat="1" applyFont="1" applyBorder="1" applyAlignment="1" applyProtection="1">
      <alignment vertical="center"/>
      <protection locked="0"/>
    </xf>
    <xf numFmtId="0" fontId="11" fillId="0" borderId="0" xfId="3" applyFont="1" applyBorder="1" applyAlignment="1" applyProtection="1">
      <alignment vertical="center"/>
      <protection locked="0"/>
    </xf>
  </cellXfs>
  <cellStyles count="4">
    <cellStyle name="Normálna" xfId="0" builtinId="0"/>
    <cellStyle name="Normálna 2" xfId="1"/>
    <cellStyle name="Normálna 3" xfId="3"/>
    <cellStyle name="normálne_priloha_3a" xfId="2"/>
  </cellStyles>
  <dxfs count="24"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2499465926084170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h:m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2499465926084170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2499465926084170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2499465926084170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2499465926084170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2499465926084170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2499465926084170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2499465926084170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d/mm/yyyy"/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2499465926084170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2499465926084170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ľka1" displayName="Tabuľka1" ref="A29:I63" headerRowCount="0" totalsRowShown="0" headerRowDxfId="23" dataDxfId="21" headerRowBorderDxfId="22" tableBorderDxfId="20" totalsRowBorderDxfId="19" headerRowCellStyle="Normálna 2" dataCellStyle="Normálna 2">
  <tableColumns count="9">
    <tableColumn id="1" name="Date" headerRowDxfId="18" dataDxfId="17" headerRowCellStyle="Normálna 2" dataCellStyle="Normálna 2"/>
    <tableColumn id="2" name="Activity" headerRowDxfId="16" dataDxfId="15" headerRowCellStyle="Normálna 2" dataCellStyle="Normálna 2"/>
    <tableColumn id="3" name="Expenditure Item" headerRowDxfId="14" dataDxfId="13" headerRowCellStyle="Normálna 2" dataCellStyle="Normálna 2"/>
    <tableColumn id="4" name="Description of works done in relation to the project/activity" headerRowDxfId="12" dataDxfId="11" headerRowCellStyle="Normálna 2" dataCellStyle="Normálna 2"/>
    <tableColumn id="5" name="Total hours worked in the given period" headerRowDxfId="10" dataDxfId="9" headerRowCellStyle="Normálna 2" dataCellStyle="Normálna 2"/>
    <tableColumn id="6" name="Number of hours worked on the project / activity" headerRowDxfId="8" dataDxfId="7" headerRowCellStyle="Normálna 2" dataCellStyle="Normálna 2"/>
    <tableColumn id="7" name="Job Position:" headerRowDxfId="6" dataDxfId="5" headerRowCellStyle="Normálna 2" dataCellStyle="Normálna 2"/>
    <tableColumn id="8" name="Amount claimed" headerRowDxfId="4" dataDxfId="3" headerRowCellStyle="Normálna 2" dataCellStyle="Normálna 2"/>
    <tableColumn id="14" name="Calculation test" headerRowDxfId="2" dataDxfId="1" headerRowCellStyle="Normálna 2" dataCellStyle="Normálna 2">
      <calculatedColumnFormula>IF(OR(ISBLANK(G29),ISBLANK(H29)),0,((H29-G29)*24))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2:AB94"/>
  <sheetViews>
    <sheetView showGridLines="0" tabSelected="1" zoomScaleNormal="100" workbookViewId="0">
      <selection activeCell="D7" sqref="D7"/>
    </sheetView>
  </sheetViews>
  <sheetFormatPr defaultRowHeight="15" x14ac:dyDescent="0.25"/>
  <cols>
    <col min="1" max="3" width="12.28515625" customWidth="1"/>
    <col min="4" max="4" width="49.28515625" customWidth="1"/>
    <col min="5" max="8" width="12.85546875" customWidth="1"/>
    <col min="9" max="9" width="15.28515625" customWidth="1"/>
  </cols>
  <sheetData>
    <row r="2" spans="1:19" ht="22.5" x14ac:dyDescent="0.25">
      <c r="A2" s="3" t="str">
        <f>IF(language="EN",VLOOKUP(A3,slovnik,2,FALSE),A3)</f>
        <v>Príloha č. 6 k Usmerneniu k formulárom</v>
      </c>
      <c r="B2" s="1"/>
      <c r="C2" s="1"/>
      <c r="D2" s="1"/>
      <c r="E2" s="1"/>
      <c r="F2" s="5" t="s">
        <v>1</v>
      </c>
      <c r="G2" s="9" t="s">
        <v>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hidden="1" customHeight="1" x14ac:dyDescent="0.25">
      <c r="A3" s="3" t="s">
        <v>223</v>
      </c>
      <c r="B3" s="1"/>
      <c r="C3" s="1"/>
      <c r="D3" s="1"/>
      <c r="E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5" spans="1:19" x14ac:dyDescent="0.25">
      <c r="A5" s="23"/>
      <c r="B5" s="24"/>
      <c r="C5" s="23"/>
      <c r="D5" s="24"/>
      <c r="E5" s="25"/>
      <c r="F5" s="25"/>
      <c r="G5" s="23"/>
      <c r="H5" s="24"/>
      <c r="I5" s="26"/>
      <c r="J5" s="26"/>
      <c r="K5" s="12"/>
      <c r="L5" s="12"/>
      <c r="M5" s="12"/>
      <c r="N5" s="12"/>
      <c r="O5" s="12"/>
      <c r="P5" s="12"/>
      <c r="Q5" s="12"/>
      <c r="R5" s="12"/>
      <c r="S5" s="12"/>
    </row>
    <row r="6" spans="1:19" hidden="1" x14ac:dyDescent="0.25">
      <c r="A6" s="23" t="s">
        <v>149</v>
      </c>
      <c r="B6" s="24"/>
      <c r="C6" s="23"/>
      <c r="D6" s="24"/>
      <c r="E6" s="25"/>
      <c r="F6" s="25"/>
      <c r="G6" s="23"/>
      <c r="H6" s="24"/>
      <c r="I6" s="26"/>
      <c r="J6" s="26"/>
      <c r="K6" s="12"/>
      <c r="L6" s="12"/>
      <c r="M6" s="12"/>
      <c r="N6" s="12"/>
      <c r="O6" s="12"/>
      <c r="P6" s="12"/>
      <c r="Q6" s="12"/>
      <c r="R6" s="12"/>
      <c r="S6" s="12"/>
    </row>
    <row r="7" spans="1:19" ht="41.25" customHeight="1" x14ac:dyDescent="0.25">
      <c r="A7" s="43" t="str">
        <f>IF(language="EN",VLOOKUP(A6,slovnik,2,FALSE),A6)</f>
        <v>Číslo a názov projektu:</v>
      </c>
      <c r="B7" s="28"/>
      <c r="C7" s="29"/>
      <c r="D7" s="43"/>
      <c r="E7" s="44"/>
      <c r="F7" s="44"/>
      <c r="G7" s="44"/>
      <c r="H7" s="45"/>
      <c r="I7" s="30"/>
      <c r="J7" s="30"/>
      <c r="K7" s="12"/>
      <c r="L7" s="12"/>
      <c r="M7" s="12"/>
      <c r="N7" s="12"/>
      <c r="O7" s="12"/>
      <c r="P7" s="12"/>
      <c r="Q7" s="12"/>
      <c r="R7" s="12"/>
      <c r="S7" s="12"/>
    </row>
    <row r="8" spans="1:19" x14ac:dyDescent="0.25">
      <c r="A8" s="38"/>
      <c r="B8" s="38"/>
      <c r="C8" s="38"/>
      <c r="D8" s="38"/>
      <c r="E8" s="38"/>
      <c r="F8" s="38"/>
      <c r="G8" s="33"/>
      <c r="H8" s="38"/>
      <c r="I8" s="33"/>
      <c r="J8" s="33"/>
      <c r="K8" s="12"/>
      <c r="L8" s="12"/>
      <c r="M8" s="12"/>
      <c r="N8" s="12"/>
      <c r="O8" s="12"/>
      <c r="P8" s="12"/>
      <c r="Q8" s="12"/>
      <c r="R8" s="12"/>
      <c r="S8" s="12"/>
    </row>
    <row r="9" spans="1:19" hidden="1" x14ac:dyDescent="0.25">
      <c r="A9" s="34" t="s">
        <v>151</v>
      </c>
      <c r="B9" s="35"/>
      <c r="C9" s="34"/>
      <c r="D9" s="35"/>
      <c r="E9" s="36"/>
      <c r="F9" s="36"/>
      <c r="G9" s="34"/>
      <c r="H9" s="35"/>
      <c r="I9" s="37"/>
      <c r="J9" s="37"/>
      <c r="K9" s="12"/>
      <c r="L9" s="12"/>
      <c r="M9" s="12"/>
      <c r="N9" s="12"/>
      <c r="O9" s="12"/>
      <c r="P9" s="12"/>
      <c r="Q9" s="12"/>
      <c r="R9" s="12"/>
      <c r="S9" s="12"/>
    </row>
    <row r="10" spans="1:19" ht="41.25" customHeight="1" x14ac:dyDescent="0.25">
      <c r="A10" s="43" t="str">
        <f>IF(language="EN",VLOOKUP(A9,slovnik,2,FALSE),A9)</f>
        <v>Program:</v>
      </c>
      <c r="B10" s="28"/>
      <c r="C10" s="29"/>
      <c r="D10" s="43"/>
      <c r="E10" s="44"/>
      <c r="F10" s="44"/>
      <c r="G10" s="44"/>
      <c r="H10" s="45"/>
      <c r="I10" s="30"/>
      <c r="J10" s="30"/>
      <c r="K10" s="12"/>
      <c r="L10" s="12"/>
      <c r="M10" s="12"/>
      <c r="N10" s="12"/>
      <c r="O10" s="12"/>
      <c r="P10" s="12"/>
      <c r="Q10" s="12"/>
      <c r="R10" s="12"/>
      <c r="S10" s="12"/>
    </row>
    <row r="11" spans="1:19" x14ac:dyDescent="0.25">
      <c r="A11" s="38"/>
      <c r="B11" s="38"/>
      <c r="C11" s="38"/>
      <c r="D11" s="38"/>
      <c r="E11" s="38"/>
      <c r="F11" s="38"/>
      <c r="G11" s="33"/>
      <c r="H11" s="38"/>
      <c r="I11" s="33"/>
      <c r="J11" s="33"/>
      <c r="K11" s="12"/>
      <c r="L11" s="12"/>
      <c r="M11" s="12"/>
      <c r="N11" s="12"/>
      <c r="O11" s="12"/>
      <c r="P11" s="12"/>
      <c r="Q11" s="12"/>
      <c r="R11" s="12"/>
      <c r="S11" s="12"/>
    </row>
    <row r="12" spans="1:19" hidden="1" x14ac:dyDescent="0.25">
      <c r="A12" s="34" t="s">
        <v>153</v>
      </c>
      <c r="B12" s="35"/>
      <c r="C12" s="34"/>
      <c r="D12" s="35"/>
      <c r="E12" s="36"/>
      <c r="F12" s="36"/>
      <c r="G12" s="34"/>
      <c r="H12" s="35"/>
      <c r="I12" s="37"/>
      <c r="J12" s="37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41.25" customHeight="1" x14ac:dyDescent="0.25">
      <c r="A13" s="43" t="str">
        <f>IF(language="EN",VLOOKUP(A12,slovnik,2,FALSE),A12)</f>
        <v>Meno a priezvisko osoby:</v>
      </c>
      <c r="B13" s="28"/>
      <c r="C13" s="29"/>
      <c r="D13" s="43"/>
      <c r="E13" s="44"/>
      <c r="F13" s="44"/>
      <c r="G13" s="44"/>
      <c r="H13" s="45"/>
      <c r="I13" s="30"/>
      <c r="J13" s="30"/>
      <c r="K13" s="12"/>
      <c r="L13" s="12"/>
      <c r="M13" s="12"/>
      <c r="N13" s="12"/>
      <c r="O13" s="12"/>
      <c r="P13" s="12"/>
      <c r="Q13" s="12"/>
      <c r="R13" s="12"/>
      <c r="S13" s="12"/>
    </row>
    <row r="14" spans="1:19" x14ac:dyDescent="0.25">
      <c r="A14" s="38"/>
      <c r="B14" s="38"/>
      <c r="C14" s="38"/>
      <c r="D14" s="38"/>
      <c r="E14" s="38"/>
      <c r="F14" s="38"/>
      <c r="G14" s="33"/>
      <c r="H14" s="38"/>
      <c r="I14" s="33"/>
      <c r="J14" s="33"/>
      <c r="K14" s="12"/>
      <c r="L14" s="12"/>
      <c r="M14" s="12"/>
      <c r="N14" s="12"/>
      <c r="O14" s="12"/>
      <c r="P14" s="12"/>
      <c r="Q14" s="12"/>
      <c r="R14" s="12"/>
      <c r="S14" s="12"/>
    </row>
    <row r="15" spans="1:19" hidden="1" x14ac:dyDescent="0.25">
      <c r="A15" s="34" t="s">
        <v>12</v>
      </c>
      <c r="B15" s="35"/>
      <c r="C15" s="34"/>
      <c r="D15" s="35"/>
      <c r="E15" s="36"/>
      <c r="F15" s="36"/>
      <c r="G15" s="34"/>
      <c r="H15" s="35"/>
      <c r="I15" s="37"/>
      <c r="J15" s="37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41.25" customHeight="1" x14ac:dyDescent="0.25">
      <c r="A16" s="43" t="str">
        <f>IF(language="EN",VLOOKUP(A15,slovnik,2,FALSE),A15)</f>
        <v>Pracovná pozícia:</v>
      </c>
      <c r="B16" s="28"/>
      <c r="C16" s="29"/>
      <c r="D16" s="43"/>
      <c r="E16" s="44"/>
      <c r="F16" s="44"/>
      <c r="G16" s="44"/>
      <c r="H16" s="45"/>
      <c r="I16" s="30"/>
      <c r="J16" s="30"/>
      <c r="K16" s="12"/>
      <c r="L16" s="12"/>
      <c r="M16" s="12"/>
      <c r="N16" s="12"/>
      <c r="O16" s="12"/>
      <c r="P16" s="12"/>
      <c r="Q16" s="12"/>
      <c r="R16" s="12"/>
      <c r="S16" s="12"/>
    </row>
    <row r="17" spans="1:19" x14ac:dyDescent="0.25">
      <c r="A17" s="38"/>
      <c r="B17" s="38"/>
      <c r="C17" s="38"/>
      <c r="D17" s="38"/>
      <c r="E17" s="38"/>
      <c r="F17" s="38"/>
      <c r="G17" s="33"/>
      <c r="H17" s="38"/>
      <c r="I17" s="33"/>
      <c r="J17" s="33"/>
      <c r="K17" s="12"/>
      <c r="L17" s="12"/>
      <c r="M17" s="12"/>
      <c r="N17" s="12"/>
      <c r="O17" s="12"/>
      <c r="P17" s="12"/>
      <c r="Q17" s="12"/>
      <c r="R17" s="12"/>
      <c r="S17" s="12"/>
    </row>
    <row r="18" spans="1:19" hidden="1" x14ac:dyDescent="0.25">
      <c r="A18" s="34" t="s">
        <v>156</v>
      </c>
      <c r="B18" s="35"/>
      <c r="C18" s="34"/>
      <c r="D18" s="35"/>
      <c r="E18" s="36"/>
      <c r="F18" s="36"/>
      <c r="G18" s="34"/>
      <c r="H18" s="35"/>
      <c r="I18" s="37"/>
      <c r="J18" s="37"/>
      <c r="K18" s="31"/>
      <c r="L18" s="31"/>
      <c r="M18" s="12"/>
      <c r="N18" s="12"/>
      <c r="O18" s="12"/>
      <c r="P18" s="12"/>
      <c r="Q18" s="12"/>
      <c r="R18" s="12"/>
      <c r="S18" s="12"/>
    </row>
    <row r="19" spans="1:19" ht="41.25" customHeight="1" x14ac:dyDescent="0.25">
      <c r="A19" s="43" t="str">
        <f>IF(language="EN",VLOOKUP(A18,slovnik,2,FALSE),A18)</f>
        <v>Druh zmluvného vzťahu:</v>
      </c>
      <c r="B19" s="28"/>
      <c r="C19" s="29"/>
      <c r="D19" s="43"/>
      <c r="E19" s="44"/>
      <c r="F19" s="44"/>
      <c r="G19" s="44"/>
      <c r="H19" s="45"/>
      <c r="I19" s="30"/>
      <c r="J19" s="30"/>
      <c r="K19" s="31"/>
      <c r="L19" s="31"/>
      <c r="M19" s="12"/>
      <c r="N19" s="12"/>
      <c r="O19" s="12"/>
      <c r="P19" s="12"/>
      <c r="Q19" s="12"/>
      <c r="R19" s="12"/>
      <c r="S19" s="12"/>
    </row>
    <row r="20" spans="1:19" x14ac:dyDescent="0.25">
      <c r="A20" s="38"/>
      <c r="B20" s="38"/>
      <c r="C20" s="38"/>
      <c r="D20" s="38"/>
      <c r="E20" s="38"/>
      <c r="F20" s="38"/>
      <c r="G20" s="33"/>
      <c r="H20" s="38"/>
      <c r="I20" s="33"/>
      <c r="J20" s="33"/>
      <c r="K20" s="33"/>
      <c r="L20" s="33"/>
      <c r="M20" s="12"/>
      <c r="N20" s="12"/>
      <c r="O20" s="12"/>
      <c r="P20" s="12"/>
      <c r="Q20" s="12"/>
      <c r="R20" s="12"/>
      <c r="S20" s="12"/>
    </row>
    <row r="21" spans="1:19" hidden="1" x14ac:dyDescent="0.25">
      <c r="A21" s="34" t="s">
        <v>158</v>
      </c>
      <c r="B21" s="35"/>
      <c r="C21" s="34"/>
      <c r="E21" s="34" t="s">
        <v>159</v>
      </c>
      <c r="G21" s="37" t="s">
        <v>160</v>
      </c>
      <c r="H21" s="35"/>
      <c r="I21" s="31"/>
      <c r="J21" s="37"/>
      <c r="K21" s="31"/>
      <c r="L21" s="31"/>
      <c r="M21" s="12"/>
      <c r="N21" s="12"/>
      <c r="O21" s="12"/>
      <c r="P21" s="12"/>
      <c r="Q21" s="12"/>
      <c r="R21" s="12"/>
      <c r="S21" s="12"/>
    </row>
    <row r="22" spans="1:19" ht="41.25" customHeight="1" x14ac:dyDescent="0.25">
      <c r="A22" s="43" t="str">
        <f>IF(language="EN",VLOOKUP(A21,slovnik,2,FALSE),A21)</f>
        <v>Obdobie vykonávania činností:</v>
      </c>
      <c r="B22" s="44"/>
      <c r="C22" s="44"/>
      <c r="D22" s="48"/>
      <c r="E22" s="39" t="str">
        <f>IF(language="EN",VLOOKUP(E21,slovnik,2,FALSE),E21)</f>
        <v>MESIAC</v>
      </c>
      <c r="F22" s="40" t="s">
        <v>212</v>
      </c>
      <c r="G22" s="39" t="str">
        <f>IF(language="EN",VLOOKUP(G21,slovnik,2,FALSE),G21)</f>
        <v>ROK</v>
      </c>
      <c r="H22" s="41">
        <v>2021</v>
      </c>
      <c r="I22" s="31"/>
      <c r="J22" s="32"/>
      <c r="K22" s="31"/>
      <c r="L22" s="31"/>
      <c r="M22" s="12"/>
      <c r="N22" s="12"/>
      <c r="O22" s="12"/>
      <c r="P22" s="12"/>
      <c r="Q22" s="12"/>
      <c r="R22" s="12"/>
      <c r="S22" s="12"/>
    </row>
    <row r="23" spans="1:19" x14ac:dyDescent="0.25">
      <c r="A23" s="22"/>
      <c r="B23" s="22"/>
      <c r="C23" s="22"/>
      <c r="D23" s="22"/>
      <c r="E23" s="22"/>
      <c r="F23" s="22"/>
      <c r="G23" s="22"/>
      <c r="H23" s="22"/>
      <c r="I23" s="27"/>
      <c r="J23" s="27"/>
      <c r="K23" s="22"/>
      <c r="L23" s="22"/>
      <c r="M23" s="12"/>
      <c r="N23" s="12"/>
      <c r="O23" s="12"/>
      <c r="P23" s="12"/>
      <c r="Q23" s="12"/>
      <c r="R23" s="12"/>
      <c r="S23" s="12"/>
    </row>
    <row r="24" spans="1:19" ht="15.75" thickBot="1" x14ac:dyDescent="0.3">
      <c r="A24" s="51"/>
      <c r="B24" s="51"/>
      <c r="C24" s="51"/>
      <c r="D24" s="51"/>
      <c r="E24" s="51"/>
      <c r="F24" s="51"/>
      <c r="G24" s="51"/>
      <c r="H24" s="51"/>
      <c r="I24" s="52"/>
      <c r="J24" s="52"/>
      <c r="K24" s="51"/>
      <c r="L24" s="51"/>
      <c r="M24" s="12"/>
      <c r="N24" s="12"/>
      <c r="O24" s="12"/>
      <c r="P24" s="12"/>
      <c r="Q24" s="12"/>
      <c r="R24" s="12"/>
      <c r="S24" s="12"/>
    </row>
    <row r="25" spans="1:19" ht="15.75" hidden="1" thickBot="1" x14ac:dyDescent="0.3">
      <c r="A25" s="6"/>
      <c r="B25" s="6"/>
      <c r="C25" s="1"/>
      <c r="D25" s="1"/>
      <c r="E25" s="1"/>
      <c r="F25" s="1"/>
      <c r="G25" s="6" t="s">
        <v>219</v>
      </c>
      <c r="H25" s="1"/>
      <c r="I25" s="1"/>
      <c r="J25" s="2"/>
      <c r="K25" s="7"/>
      <c r="L25" s="7"/>
      <c r="M25" s="7"/>
      <c r="N25" s="7"/>
      <c r="O25" s="7"/>
      <c r="P25" s="7"/>
      <c r="Q25" s="7"/>
      <c r="R25" s="7"/>
      <c r="S25" s="7"/>
    </row>
    <row r="26" spans="1:19" ht="15.75" thickBot="1" x14ac:dyDescent="0.3">
      <c r="A26" s="65"/>
      <c r="B26" s="65"/>
      <c r="C26" s="65"/>
      <c r="D26" s="65"/>
      <c r="E26" s="65"/>
      <c r="F26" s="65"/>
      <c r="G26" s="66" t="str">
        <f>IF(language="EN",VLOOKUP(G25,slovnik,2,FALSE),G25)</f>
        <v>Čas výkonu prác na projekte</v>
      </c>
      <c r="H26" s="67"/>
      <c r="I26" s="65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57" hidden="1" thickBot="1" x14ac:dyDescent="0.3">
      <c r="A27" s="14" t="s">
        <v>165</v>
      </c>
      <c r="B27" s="15" t="s">
        <v>13</v>
      </c>
      <c r="C27" s="15" t="s">
        <v>5</v>
      </c>
      <c r="D27" s="15" t="s">
        <v>171</v>
      </c>
      <c r="E27" s="15" t="s">
        <v>10</v>
      </c>
      <c r="F27" s="15" t="s">
        <v>11</v>
      </c>
      <c r="G27" s="55" t="s">
        <v>181</v>
      </c>
      <c r="H27" s="56" t="s">
        <v>183</v>
      </c>
      <c r="I27" s="62" t="s">
        <v>20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62.25" customHeight="1" x14ac:dyDescent="0.25">
      <c r="A28" s="14" t="str">
        <f t="shared" ref="A28:I28" si="0">IF(language="EN",VLOOKUP(A27,slovnik,2,FALSE),A27)</f>
        <v>Dátum</v>
      </c>
      <c r="B28" s="15" t="str">
        <f t="shared" si="0"/>
        <v>Aktivita</v>
      </c>
      <c r="C28" s="15" t="str">
        <f t="shared" si="0"/>
        <v>Rozpočtová položka</v>
      </c>
      <c r="D28" s="15" t="str">
        <f t="shared" si="0"/>
        <v>Opis činností  vykonaných v súvislosti s projektom/aktivitou</v>
      </c>
      <c r="E28" s="15" t="str">
        <f t="shared" si="0"/>
        <v>Celkový počet hodín odpracovaných v danom období</v>
      </c>
      <c r="F28" s="15" t="str">
        <f t="shared" si="0"/>
        <v>Počet hodín odpracovaných na projekte / aktivite</v>
      </c>
      <c r="G28" s="15" t="str">
        <f t="shared" si="0"/>
        <v>od</v>
      </c>
      <c r="H28" s="15" t="str">
        <f t="shared" si="0"/>
        <v>do</v>
      </c>
      <c r="I28" s="62" t="str">
        <f t="shared" si="0"/>
        <v>Kontrolný výpočet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25">
      <c r="A29" s="46"/>
      <c r="B29" s="19"/>
      <c r="C29" s="19"/>
      <c r="D29" s="19"/>
      <c r="E29" s="19"/>
      <c r="F29" s="19"/>
      <c r="G29" s="60"/>
      <c r="H29" s="61"/>
      <c r="I29" s="112">
        <f>IF(OR(ISBLANK(G29),ISBLANK(H29)),0,((H29-G29)*24))</f>
        <v>0</v>
      </c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5">
      <c r="A30" s="46"/>
      <c r="B30" s="19"/>
      <c r="C30" s="19"/>
      <c r="D30" s="19"/>
      <c r="E30" s="19"/>
      <c r="F30" s="19"/>
      <c r="G30" s="60"/>
      <c r="H30" s="61"/>
      <c r="I30" s="112">
        <f t="shared" ref="I30:I63" si="1">IF(OR(ISBLANK(G30),ISBLANK(H30)),0,((H30-G30)*24))</f>
        <v>0</v>
      </c>
      <c r="J30" s="8"/>
      <c r="K30" s="8"/>
      <c r="L30" s="20"/>
      <c r="M30" s="8"/>
      <c r="N30" s="8"/>
      <c r="O30" s="8"/>
      <c r="P30" s="8"/>
      <c r="Q30" s="8"/>
      <c r="R30" s="8"/>
      <c r="S30" s="8"/>
    </row>
    <row r="31" spans="1:19" x14ac:dyDescent="0.25">
      <c r="A31" s="46"/>
      <c r="B31" s="19"/>
      <c r="C31" s="19"/>
      <c r="D31" s="19"/>
      <c r="E31" s="19"/>
      <c r="F31" s="19"/>
      <c r="G31" s="60"/>
      <c r="H31" s="61"/>
      <c r="I31" s="112">
        <f t="shared" si="1"/>
        <v>0</v>
      </c>
      <c r="L31" s="20"/>
    </row>
    <row r="32" spans="1:19" x14ac:dyDescent="0.25">
      <c r="A32" s="46"/>
      <c r="B32" s="19"/>
      <c r="C32" s="19"/>
      <c r="D32" s="19"/>
      <c r="E32" s="19"/>
      <c r="F32" s="19"/>
      <c r="G32" s="60"/>
      <c r="H32" s="61"/>
      <c r="I32" s="112">
        <f t="shared" si="1"/>
        <v>0</v>
      </c>
      <c r="L32" s="20"/>
    </row>
    <row r="33" spans="1:12" x14ac:dyDescent="0.25">
      <c r="A33" s="46"/>
      <c r="B33" s="19"/>
      <c r="C33" s="19"/>
      <c r="D33" s="19"/>
      <c r="E33" s="19"/>
      <c r="F33" s="19"/>
      <c r="G33" s="60"/>
      <c r="H33" s="61"/>
      <c r="I33" s="112">
        <f t="shared" si="1"/>
        <v>0</v>
      </c>
      <c r="L33" s="20"/>
    </row>
    <row r="34" spans="1:12" x14ac:dyDescent="0.25">
      <c r="A34" s="46"/>
      <c r="B34" s="19"/>
      <c r="C34" s="19"/>
      <c r="D34" s="19"/>
      <c r="E34" s="19"/>
      <c r="F34" s="19"/>
      <c r="G34" s="60"/>
      <c r="H34" s="61"/>
      <c r="I34" s="112">
        <f t="shared" si="1"/>
        <v>0</v>
      </c>
    </row>
    <row r="35" spans="1:12" x14ac:dyDescent="0.25">
      <c r="A35" s="46"/>
      <c r="B35" s="19"/>
      <c r="C35" s="19"/>
      <c r="D35" s="19"/>
      <c r="E35" s="19"/>
      <c r="F35" s="19"/>
      <c r="G35" s="60"/>
      <c r="H35" s="61"/>
      <c r="I35" s="112">
        <f t="shared" si="1"/>
        <v>0</v>
      </c>
    </row>
    <row r="36" spans="1:12" x14ac:dyDescent="0.25">
      <c r="A36" s="46"/>
      <c r="B36" s="19"/>
      <c r="C36" s="19"/>
      <c r="D36" s="19"/>
      <c r="E36" s="19"/>
      <c r="F36" s="19"/>
      <c r="G36" s="60"/>
      <c r="H36" s="61"/>
      <c r="I36" s="112">
        <f t="shared" si="1"/>
        <v>0</v>
      </c>
    </row>
    <row r="37" spans="1:12" x14ac:dyDescent="0.25">
      <c r="A37" s="46"/>
      <c r="B37" s="19"/>
      <c r="C37" s="19"/>
      <c r="D37" s="19"/>
      <c r="E37" s="19"/>
      <c r="F37" s="19"/>
      <c r="G37" s="60"/>
      <c r="H37" s="61"/>
      <c r="I37" s="112">
        <f t="shared" si="1"/>
        <v>0</v>
      </c>
    </row>
    <row r="38" spans="1:12" x14ac:dyDescent="0.25">
      <c r="A38" s="46"/>
      <c r="B38" s="19"/>
      <c r="C38" s="19"/>
      <c r="D38" s="19"/>
      <c r="E38" s="19"/>
      <c r="F38" s="19"/>
      <c r="G38" s="60"/>
      <c r="H38" s="61"/>
      <c r="I38" s="112">
        <f t="shared" si="1"/>
        <v>0</v>
      </c>
    </row>
    <row r="39" spans="1:12" x14ac:dyDescent="0.25">
      <c r="A39" s="46"/>
      <c r="B39" s="19"/>
      <c r="C39" s="19"/>
      <c r="D39" s="19"/>
      <c r="E39" s="19"/>
      <c r="F39" s="19"/>
      <c r="G39" s="60"/>
      <c r="H39" s="61"/>
      <c r="I39" s="112">
        <f t="shared" si="1"/>
        <v>0</v>
      </c>
    </row>
    <row r="40" spans="1:12" x14ac:dyDescent="0.25">
      <c r="A40" s="46"/>
      <c r="B40" s="19"/>
      <c r="C40" s="19"/>
      <c r="D40" s="19"/>
      <c r="E40" s="19"/>
      <c r="F40" s="19"/>
      <c r="G40" s="60"/>
      <c r="H40" s="61"/>
      <c r="I40" s="112">
        <f t="shared" si="1"/>
        <v>0</v>
      </c>
    </row>
    <row r="41" spans="1:12" x14ac:dyDescent="0.25">
      <c r="A41" s="46"/>
      <c r="B41" s="19"/>
      <c r="C41" s="19"/>
      <c r="D41" s="19"/>
      <c r="E41" s="19"/>
      <c r="F41" s="19"/>
      <c r="G41" s="60"/>
      <c r="H41" s="61"/>
      <c r="I41" s="112">
        <f t="shared" si="1"/>
        <v>0</v>
      </c>
    </row>
    <row r="42" spans="1:12" x14ac:dyDescent="0.25">
      <c r="A42" s="46"/>
      <c r="B42" s="19"/>
      <c r="C42" s="19"/>
      <c r="D42" s="19"/>
      <c r="E42" s="19"/>
      <c r="F42" s="19"/>
      <c r="G42" s="60"/>
      <c r="H42" s="61"/>
      <c r="I42" s="112">
        <f t="shared" si="1"/>
        <v>0</v>
      </c>
    </row>
    <row r="43" spans="1:12" x14ac:dyDescent="0.25">
      <c r="A43" s="46"/>
      <c r="B43" s="19"/>
      <c r="C43" s="19"/>
      <c r="D43" s="19"/>
      <c r="E43" s="19"/>
      <c r="F43" s="19"/>
      <c r="G43" s="60"/>
      <c r="H43" s="61"/>
      <c r="I43" s="112">
        <f t="shared" si="1"/>
        <v>0</v>
      </c>
    </row>
    <row r="44" spans="1:12" x14ac:dyDescent="0.25">
      <c r="A44" s="46"/>
      <c r="B44" s="19"/>
      <c r="C44" s="19"/>
      <c r="D44" s="19"/>
      <c r="E44" s="19"/>
      <c r="F44" s="19"/>
      <c r="G44" s="60"/>
      <c r="H44" s="61"/>
      <c r="I44" s="112">
        <f t="shared" si="1"/>
        <v>0</v>
      </c>
    </row>
    <row r="45" spans="1:12" x14ac:dyDescent="0.25">
      <c r="A45" s="46"/>
      <c r="B45" s="19"/>
      <c r="C45" s="19"/>
      <c r="D45" s="19"/>
      <c r="E45" s="19"/>
      <c r="F45" s="19"/>
      <c r="G45" s="60"/>
      <c r="H45" s="61"/>
      <c r="I45" s="112">
        <f t="shared" si="1"/>
        <v>0</v>
      </c>
    </row>
    <row r="46" spans="1:12" x14ac:dyDescent="0.25">
      <c r="A46" s="46"/>
      <c r="B46" s="19"/>
      <c r="C46" s="19"/>
      <c r="D46" s="19"/>
      <c r="E46" s="19"/>
      <c r="F46" s="19"/>
      <c r="G46" s="60"/>
      <c r="H46" s="61"/>
      <c r="I46" s="112">
        <f t="shared" si="1"/>
        <v>0</v>
      </c>
    </row>
    <row r="47" spans="1:12" x14ac:dyDescent="0.25">
      <c r="A47" s="46"/>
      <c r="B47" s="19"/>
      <c r="C47" s="19"/>
      <c r="D47" s="19"/>
      <c r="E47" s="19"/>
      <c r="F47" s="19"/>
      <c r="G47" s="60"/>
      <c r="H47" s="61"/>
      <c r="I47" s="112">
        <f t="shared" si="1"/>
        <v>0</v>
      </c>
      <c r="J47" s="8"/>
    </row>
    <row r="48" spans="1:12" x14ac:dyDescent="0.25">
      <c r="A48" s="46"/>
      <c r="B48" s="19"/>
      <c r="C48" s="19"/>
      <c r="D48" s="19"/>
      <c r="E48" s="19"/>
      <c r="F48" s="19"/>
      <c r="G48" s="60"/>
      <c r="H48" s="61"/>
      <c r="I48" s="112">
        <f t="shared" si="1"/>
        <v>0</v>
      </c>
      <c r="J48" s="8"/>
    </row>
    <row r="49" spans="1:10" x14ac:dyDescent="0.25">
      <c r="A49" s="46"/>
      <c r="B49" s="19"/>
      <c r="C49" s="19"/>
      <c r="D49" s="19"/>
      <c r="E49" s="19"/>
      <c r="F49" s="19"/>
      <c r="G49" s="60"/>
      <c r="H49" s="61"/>
      <c r="I49" s="112">
        <f t="shared" si="1"/>
        <v>0</v>
      </c>
      <c r="J49" s="8"/>
    </row>
    <row r="50" spans="1:10" x14ac:dyDescent="0.25">
      <c r="A50" s="46"/>
      <c r="B50" s="19"/>
      <c r="C50" s="19"/>
      <c r="D50" s="19"/>
      <c r="E50" s="19"/>
      <c r="F50" s="19"/>
      <c r="G50" s="60"/>
      <c r="H50" s="61"/>
      <c r="I50" s="112">
        <f t="shared" si="1"/>
        <v>0</v>
      </c>
      <c r="J50" s="8"/>
    </row>
    <row r="51" spans="1:10" x14ac:dyDescent="0.25">
      <c r="A51" s="46"/>
      <c r="B51" s="19"/>
      <c r="C51" s="19"/>
      <c r="D51" s="19"/>
      <c r="E51" s="19"/>
      <c r="F51" s="19"/>
      <c r="G51" s="60"/>
      <c r="H51" s="61"/>
      <c r="I51" s="112">
        <f t="shared" si="1"/>
        <v>0</v>
      </c>
      <c r="J51" s="8"/>
    </row>
    <row r="52" spans="1:10" x14ac:dyDescent="0.25">
      <c r="A52" s="46"/>
      <c r="B52" s="19"/>
      <c r="C52" s="19"/>
      <c r="D52" s="19"/>
      <c r="E52" s="19"/>
      <c r="F52" s="19"/>
      <c r="G52" s="60"/>
      <c r="H52" s="61"/>
      <c r="I52" s="112">
        <f t="shared" si="1"/>
        <v>0</v>
      </c>
      <c r="J52" s="8"/>
    </row>
    <row r="53" spans="1:10" x14ac:dyDescent="0.25">
      <c r="A53" s="46"/>
      <c r="B53" s="19"/>
      <c r="C53" s="19"/>
      <c r="D53" s="19"/>
      <c r="E53" s="19"/>
      <c r="F53" s="19"/>
      <c r="G53" s="60"/>
      <c r="H53" s="61"/>
      <c r="I53" s="112">
        <f t="shared" si="1"/>
        <v>0</v>
      </c>
      <c r="J53" s="8"/>
    </row>
    <row r="54" spans="1:10" x14ac:dyDescent="0.25">
      <c r="A54" s="46"/>
      <c r="B54" s="19"/>
      <c r="C54" s="19"/>
      <c r="D54" s="19"/>
      <c r="E54" s="19"/>
      <c r="F54" s="19"/>
      <c r="G54" s="60"/>
      <c r="H54" s="61"/>
      <c r="I54" s="112">
        <f t="shared" si="1"/>
        <v>0</v>
      </c>
      <c r="J54" s="8"/>
    </row>
    <row r="55" spans="1:10" x14ac:dyDescent="0.25">
      <c r="A55" s="46"/>
      <c r="B55" s="19"/>
      <c r="C55" s="19"/>
      <c r="D55" s="19"/>
      <c r="E55" s="19"/>
      <c r="F55" s="19"/>
      <c r="G55" s="60"/>
      <c r="H55" s="61"/>
      <c r="I55" s="112">
        <f t="shared" si="1"/>
        <v>0</v>
      </c>
      <c r="J55" s="8"/>
    </row>
    <row r="56" spans="1:10" x14ac:dyDescent="0.25">
      <c r="A56" s="46"/>
      <c r="B56" s="19"/>
      <c r="C56" s="19"/>
      <c r="D56" s="19"/>
      <c r="E56" s="19"/>
      <c r="F56" s="19"/>
      <c r="G56" s="60"/>
      <c r="H56" s="61"/>
      <c r="I56" s="112">
        <f t="shared" si="1"/>
        <v>0</v>
      </c>
      <c r="J56" s="8"/>
    </row>
    <row r="57" spans="1:10" x14ac:dyDescent="0.25">
      <c r="A57" s="46"/>
      <c r="B57" s="19"/>
      <c r="C57" s="19"/>
      <c r="D57" s="19"/>
      <c r="E57" s="19"/>
      <c r="F57" s="19"/>
      <c r="G57" s="60"/>
      <c r="H57" s="61"/>
      <c r="I57" s="112">
        <f t="shared" si="1"/>
        <v>0</v>
      </c>
      <c r="J57" s="8"/>
    </row>
    <row r="58" spans="1:10" x14ac:dyDescent="0.25">
      <c r="A58" s="46"/>
      <c r="B58" s="19"/>
      <c r="C58" s="19"/>
      <c r="D58" s="19"/>
      <c r="E58" s="19"/>
      <c r="F58" s="19"/>
      <c r="G58" s="60"/>
      <c r="H58" s="61"/>
      <c r="I58" s="112">
        <f t="shared" si="1"/>
        <v>0</v>
      </c>
      <c r="J58" s="8"/>
    </row>
    <row r="59" spans="1:10" x14ac:dyDescent="0.25">
      <c r="A59" s="46"/>
      <c r="B59" s="19"/>
      <c r="C59" s="19"/>
      <c r="D59" s="19"/>
      <c r="E59" s="19"/>
      <c r="F59" s="19"/>
      <c r="G59" s="60"/>
      <c r="H59" s="61"/>
      <c r="I59" s="112">
        <f t="shared" si="1"/>
        <v>0</v>
      </c>
      <c r="J59" s="8"/>
    </row>
    <row r="60" spans="1:10" x14ac:dyDescent="0.25">
      <c r="A60" s="46"/>
      <c r="B60" s="19"/>
      <c r="C60" s="19"/>
      <c r="D60" s="19"/>
      <c r="E60" s="19"/>
      <c r="F60" s="19"/>
      <c r="G60" s="60"/>
      <c r="H60" s="61"/>
      <c r="I60" s="112">
        <f t="shared" si="1"/>
        <v>0</v>
      </c>
      <c r="J60" s="8"/>
    </row>
    <row r="61" spans="1:10" x14ac:dyDescent="0.25">
      <c r="A61" s="46"/>
      <c r="B61" s="19"/>
      <c r="C61" s="19"/>
      <c r="D61" s="19"/>
      <c r="E61" s="19"/>
      <c r="F61" s="19"/>
      <c r="G61" s="60"/>
      <c r="H61" s="61"/>
      <c r="I61" s="112">
        <f t="shared" si="1"/>
        <v>0</v>
      </c>
      <c r="J61" s="8"/>
    </row>
    <row r="62" spans="1:10" x14ac:dyDescent="0.25">
      <c r="A62" s="46"/>
      <c r="B62" s="19"/>
      <c r="C62" s="19"/>
      <c r="D62" s="19"/>
      <c r="E62" s="19"/>
      <c r="F62" s="19"/>
      <c r="G62" s="60"/>
      <c r="H62" s="61"/>
      <c r="I62" s="112">
        <f t="shared" si="1"/>
        <v>0</v>
      </c>
      <c r="J62" s="8"/>
    </row>
    <row r="63" spans="1:10" x14ac:dyDescent="0.25">
      <c r="A63" s="47"/>
      <c r="B63" s="21"/>
      <c r="C63" s="21"/>
      <c r="D63" s="21"/>
      <c r="E63" s="21"/>
      <c r="F63" s="21"/>
      <c r="G63" s="60"/>
      <c r="H63" s="61"/>
      <c r="I63" s="112">
        <f t="shared" si="1"/>
        <v>0</v>
      </c>
    </row>
    <row r="64" spans="1:10" ht="15.75" thickBot="1" x14ac:dyDescent="0.3">
      <c r="A64" s="63" t="s">
        <v>21</v>
      </c>
      <c r="B64" s="17"/>
      <c r="C64" s="16"/>
      <c r="D64" s="16"/>
      <c r="E64" s="16"/>
      <c r="F64" s="16"/>
      <c r="G64" s="16"/>
      <c r="H64" s="18">
        <v>0</v>
      </c>
      <c r="I64" s="64">
        <v>0</v>
      </c>
    </row>
    <row r="65" spans="1:28" x14ac:dyDescent="0.25">
      <c r="A65" s="4" t="s">
        <v>21</v>
      </c>
      <c r="B65" s="4"/>
      <c r="C65" s="4"/>
      <c r="D65" s="4"/>
      <c r="E65" s="4"/>
      <c r="F65" s="4"/>
      <c r="G65" s="4"/>
      <c r="H65" s="4"/>
      <c r="I65" s="4"/>
    </row>
    <row r="66" spans="1:28" x14ac:dyDescent="0.25">
      <c r="A66" s="13"/>
      <c r="B66" s="13"/>
      <c r="C66" s="13"/>
      <c r="D66" s="13"/>
      <c r="E66" s="13"/>
      <c r="F66" s="13"/>
      <c r="G66" s="13"/>
      <c r="H66" s="13"/>
      <c r="I66" s="13"/>
    </row>
    <row r="67" spans="1:28" hidden="1" x14ac:dyDescent="0.25">
      <c r="A67" s="70" t="s">
        <v>191</v>
      </c>
      <c r="B67" s="13"/>
      <c r="C67" s="13"/>
      <c r="D67" s="13"/>
      <c r="E67" s="13"/>
      <c r="F67" s="13"/>
      <c r="G67" s="13"/>
      <c r="H67" s="13"/>
      <c r="I67" s="13"/>
    </row>
    <row r="68" spans="1:28" ht="15.75" thickBot="1" x14ac:dyDescent="0.3">
      <c r="A68" s="90" t="str">
        <f>IF(language="EN",VLOOKUP(A67,slovnik,2,FALSE),A67)</f>
        <v>Vypracoval(a):</v>
      </c>
      <c r="B68" s="71"/>
      <c r="C68" s="68"/>
      <c r="D68" s="68"/>
      <c r="E68" s="68"/>
      <c r="F68" s="71"/>
      <c r="G68" s="68"/>
      <c r="I68" s="68"/>
      <c r="J68" s="68"/>
      <c r="K68" s="71"/>
      <c r="L68" s="72"/>
      <c r="M68" s="71"/>
      <c r="N68" s="73"/>
      <c r="O68" s="73"/>
      <c r="P68" s="73"/>
      <c r="Q68" s="73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</row>
    <row r="69" spans="1:28" ht="13.5" customHeight="1" x14ac:dyDescent="0.25">
      <c r="A69" s="84"/>
      <c r="B69" s="86"/>
      <c r="C69" s="99"/>
      <c r="D69" s="85"/>
      <c r="E69" s="85"/>
      <c r="F69" s="86"/>
      <c r="G69" s="102"/>
      <c r="H69" s="108"/>
      <c r="I69" s="89"/>
      <c r="J69" s="89"/>
      <c r="K69" s="71"/>
      <c r="L69" s="72"/>
      <c r="M69" s="71"/>
      <c r="N69" s="73"/>
      <c r="O69" s="73"/>
      <c r="P69" s="73"/>
      <c r="Q69" s="73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</row>
    <row r="70" spans="1:28" ht="15" hidden="1" customHeight="1" x14ac:dyDescent="0.25">
      <c r="A70" s="87"/>
      <c r="B70" s="88"/>
      <c r="C70" s="100"/>
      <c r="D70" s="88"/>
      <c r="E70" s="88"/>
      <c r="F70" s="88"/>
      <c r="G70" s="103"/>
      <c r="H70" s="108"/>
      <c r="I70" s="88"/>
      <c r="J70" s="88"/>
      <c r="K70" s="88"/>
      <c r="L70" s="88"/>
      <c r="M70" s="88"/>
      <c r="N70" s="88"/>
      <c r="O70" s="69"/>
      <c r="P70" s="69"/>
      <c r="Q70" s="69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</row>
    <row r="71" spans="1:28" ht="18" hidden="1" customHeight="1" x14ac:dyDescent="0.25">
      <c r="A71" s="87" t="s">
        <v>33</v>
      </c>
      <c r="B71" s="71"/>
      <c r="C71" s="100"/>
      <c r="D71" s="89"/>
      <c r="E71" s="89"/>
      <c r="F71" s="71"/>
      <c r="G71" s="103"/>
      <c r="H71" s="108"/>
      <c r="I71" s="89"/>
      <c r="J71" s="89"/>
      <c r="K71" s="71"/>
      <c r="L71" s="72"/>
      <c r="M71" s="71"/>
      <c r="N71" s="73"/>
      <c r="O71" s="73"/>
      <c r="P71" s="73"/>
      <c r="Q71" s="73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</row>
    <row r="72" spans="1:28" ht="46.5" customHeight="1" x14ac:dyDescent="0.25">
      <c r="A72" s="90" t="str">
        <f>IF(language="EN",VLOOKUP(A71,slovnik,2,FALSE),A71)</f>
        <v>Dátum:</v>
      </c>
      <c r="B72" s="92"/>
      <c r="C72" s="83"/>
      <c r="D72" s="109"/>
      <c r="E72" s="91"/>
      <c r="F72" s="92"/>
      <c r="G72" s="104"/>
      <c r="H72" s="108"/>
      <c r="I72" s="113"/>
      <c r="J72" s="114"/>
      <c r="K72" s="92"/>
      <c r="L72" s="83"/>
      <c r="M72" s="92"/>
      <c r="N72" s="74"/>
      <c r="O72" s="74"/>
      <c r="P72" s="74"/>
      <c r="Q72" s="74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</row>
    <row r="73" spans="1:28" ht="7.5" customHeight="1" x14ac:dyDescent="0.25">
      <c r="A73" s="87"/>
      <c r="B73" s="88"/>
      <c r="C73" s="100"/>
      <c r="D73" s="88"/>
      <c r="E73" s="88"/>
      <c r="F73" s="88"/>
      <c r="G73" s="103"/>
      <c r="H73" s="108"/>
      <c r="I73" s="88"/>
      <c r="J73" s="88"/>
      <c r="K73" s="88"/>
      <c r="L73" s="88"/>
      <c r="M73" s="88"/>
      <c r="N73" s="88"/>
      <c r="O73" s="69"/>
      <c r="P73" s="69"/>
      <c r="Q73" s="69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</row>
    <row r="74" spans="1:28" ht="15" hidden="1" customHeight="1" x14ac:dyDescent="0.25">
      <c r="A74" s="87" t="s">
        <v>185</v>
      </c>
      <c r="B74" s="88"/>
      <c r="C74" s="100"/>
      <c r="D74" s="88"/>
      <c r="E74" s="88"/>
      <c r="F74" s="88"/>
      <c r="G74" s="103"/>
      <c r="H74" s="108"/>
      <c r="I74" s="88"/>
      <c r="J74" s="88"/>
      <c r="K74" s="88"/>
      <c r="L74" s="88"/>
      <c r="M74" s="88"/>
      <c r="N74" s="88"/>
      <c r="O74" s="69"/>
      <c r="P74" s="69"/>
      <c r="Q74" s="69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</row>
    <row r="75" spans="1:28" ht="46.5" customHeight="1" x14ac:dyDescent="0.25">
      <c r="A75" s="90" t="str">
        <f>IF(language="EN",VLOOKUP(A74,slovnik,2,FALSE),A74)</f>
        <v>Meno a priezvisko zamestnanca :</v>
      </c>
      <c r="B75" s="92"/>
      <c r="C75" s="83"/>
      <c r="D75" s="110"/>
      <c r="E75" s="93"/>
      <c r="F75" s="92"/>
      <c r="G75" s="104"/>
      <c r="H75" s="108"/>
      <c r="I75" s="93"/>
      <c r="J75" s="93"/>
      <c r="K75" s="92"/>
      <c r="L75" s="106"/>
      <c r="M75" s="92"/>
      <c r="N75" s="74"/>
      <c r="O75" s="76"/>
      <c r="P75" s="76"/>
      <c r="Q75" s="76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</row>
    <row r="76" spans="1:28" ht="7.5" customHeight="1" x14ac:dyDescent="0.25">
      <c r="A76" s="87"/>
      <c r="B76" s="88"/>
      <c r="C76" s="100"/>
      <c r="D76" s="88"/>
      <c r="E76" s="88"/>
      <c r="F76" s="88"/>
      <c r="G76" s="103"/>
      <c r="H76" s="108"/>
      <c r="I76" s="88"/>
      <c r="J76" s="88"/>
      <c r="K76" s="88"/>
      <c r="L76" s="88"/>
      <c r="M76" s="88"/>
      <c r="N76" s="88"/>
      <c r="O76" s="69"/>
      <c r="P76" s="69"/>
      <c r="Q76" s="69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28" ht="15" hidden="1" customHeight="1" x14ac:dyDescent="0.25">
      <c r="A77" s="87" t="s">
        <v>187</v>
      </c>
      <c r="B77" s="88"/>
      <c r="C77" s="100"/>
      <c r="D77" s="88"/>
      <c r="E77" s="88"/>
      <c r="F77" s="88"/>
      <c r="G77" s="103"/>
      <c r="H77" s="108"/>
      <c r="I77" s="88"/>
      <c r="J77" s="88"/>
      <c r="K77" s="88"/>
      <c r="L77" s="88"/>
      <c r="M77" s="88"/>
      <c r="N77" s="88"/>
      <c r="O77" s="69"/>
      <c r="P77" s="69"/>
      <c r="Q77" s="69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</row>
    <row r="78" spans="1:28" ht="46.5" customHeight="1" x14ac:dyDescent="0.25">
      <c r="A78" s="90" t="str">
        <f>IF(language="EN",VLOOKUP(A77,slovnik,2,FALSE),A77)</f>
        <v>Podpis zamestnanca:</v>
      </c>
      <c r="B78" s="95"/>
      <c r="C78" s="83"/>
      <c r="D78" s="111"/>
      <c r="E78" s="94"/>
      <c r="F78" s="95"/>
      <c r="G78" s="104"/>
      <c r="H78" s="108"/>
      <c r="I78" s="94"/>
      <c r="J78" s="94"/>
      <c r="K78" s="95"/>
      <c r="L78" s="106"/>
      <c r="M78" s="95"/>
      <c r="N78" s="107"/>
      <c r="O78" s="77"/>
      <c r="P78" s="77"/>
      <c r="Q78" s="76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</row>
    <row r="79" spans="1:28" ht="15.75" thickBot="1" x14ac:dyDescent="0.3">
      <c r="A79" s="96"/>
      <c r="B79" s="98"/>
      <c r="C79" s="101"/>
      <c r="D79" s="97"/>
      <c r="E79" s="97"/>
      <c r="F79" s="98"/>
      <c r="G79" s="105"/>
      <c r="H79" s="108"/>
      <c r="I79" s="94"/>
      <c r="J79" s="94"/>
      <c r="K79" s="95"/>
      <c r="L79" s="106"/>
      <c r="M79" s="95"/>
      <c r="N79" s="107"/>
      <c r="O79" s="77"/>
      <c r="P79" s="77"/>
      <c r="Q79" s="76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</row>
    <row r="80" spans="1:28" x14ac:dyDescent="0.25">
      <c r="A80" s="79"/>
      <c r="B80" s="81"/>
      <c r="C80" s="79"/>
      <c r="D80" s="80"/>
      <c r="E80" s="80"/>
      <c r="F80" s="81"/>
      <c r="G80" s="79"/>
      <c r="H80" s="108"/>
      <c r="I80" s="80"/>
      <c r="J80" s="80"/>
      <c r="K80" s="81"/>
      <c r="L80" s="82"/>
      <c r="M80" s="81"/>
      <c r="N80" s="82"/>
      <c r="O80" s="82"/>
      <c r="P80" s="82"/>
      <c r="Q80" s="82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</row>
    <row r="81" spans="1:28" hidden="1" x14ac:dyDescent="0.25">
      <c r="A81" s="79" t="s">
        <v>193</v>
      </c>
      <c r="B81" s="81"/>
      <c r="C81" s="79"/>
      <c r="D81" s="80"/>
      <c r="E81" s="80"/>
      <c r="F81" s="81"/>
      <c r="G81" s="79"/>
      <c r="H81" s="108"/>
      <c r="I81" s="80"/>
      <c r="J81" s="80"/>
      <c r="K81" s="81"/>
      <c r="L81" s="82"/>
      <c r="M81" s="81"/>
      <c r="N81" s="82"/>
      <c r="O81" s="82"/>
      <c r="P81" s="82"/>
      <c r="Q81" s="82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</row>
    <row r="82" spans="1:28" ht="15.75" thickBot="1" x14ac:dyDescent="0.3">
      <c r="A82" s="90" t="str">
        <f>IF(language="EN",VLOOKUP(A81,slovnik,2,FALSE),A81)</f>
        <v>Schválil(a):</v>
      </c>
      <c r="B82" s="81"/>
      <c r="C82" s="79"/>
      <c r="D82" s="80"/>
      <c r="E82" s="80"/>
      <c r="F82" s="81"/>
      <c r="G82" s="79"/>
      <c r="H82" s="108"/>
      <c r="I82" s="80"/>
      <c r="J82" s="80"/>
      <c r="K82" s="81"/>
      <c r="L82" s="82"/>
      <c r="M82" s="81"/>
      <c r="N82" s="82"/>
      <c r="O82" s="82"/>
      <c r="P82" s="82"/>
      <c r="Q82" s="82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</row>
    <row r="83" spans="1:28" x14ac:dyDescent="0.25">
      <c r="A83" s="84"/>
      <c r="B83" s="86"/>
      <c r="C83" s="99"/>
      <c r="D83" s="85"/>
      <c r="E83" s="85"/>
      <c r="F83" s="86"/>
      <c r="G83" s="102"/>
      <c r="H83" s="108"/>
      <c r="I83" s="89"/>
      <c r="J83" s="89"/>
      <c r="K83" s="71"/>
      <c r="L83" s="72"/>
      <c r="M83" s="71"/>
      <c r="N83" s="73"/>
      <c r="O83" s="82"/>
      <c r="P83" s="82"/>
      <c r="Q83" s="82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</row>
    <row r="84" spans="1:28" ht="15" hidden="1" customHeight="1" x14ac:dyDescent="0.25">
      <c r="A84" s="87"/>
      <c r="B84" s="88"/>
      <c r="C84" s="100"/>
      <c r="D84" s="88"/>
      <c r="E84" s="88"/>
      <c r="F84" s="88"/>
      <c r="G84" s="103"/>
      <c r="H84" s="108"/>
      <c r="I84" s="88"/>
      <c r="J84" s="88"/>
      <c r="K84" s="88"/>
      <c r="L84" s="88"/>
      <c r="M84" s="88"/>
      <c r="N84" s="88"/>
      <c r="O84" s="78"/>
      <c r="P84" s="78"/>
      <c r="Q84" s="78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</row>
    <row r="85" spans="1:28" ht="15" hidden="1" customHeight="1" x14ac:dyDescent="0.25">
      <c r="A85" s="87" t="s">
        <v>33</v>
      </c>
      <c r="B85" s="71"/>
      <c r="C85" s="100"/>
      <c r="D85" s="89"/>
      <c r="E85" s="89"/>
      <c r="F85" s="71"/>
      <c r="G85" s="103"/>
      <c r="H85" s="108"/>
      <c r="I85" s="89"/>
      <c r="J85" s="89"/>
      <c r="K85" s="71"/>
      <c r="L85" s="72"/>
      <c r="M85" s="71"/>
      <c r="N85" s="73"/>
      <c r="O85" s="78"/>
      <c r="P85" s="78"/>
      <c r="Q85" s="78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</row>
    <row r="86" spans="1:28" ht="46.5" customHeight="1" x14ac:dyDescent="0.25">
      <c r="A86" s="90" t="str">
        <f>IF(language="EN",VLOOKUP(A85,slovnik,2,FALSE),A85)</f>
        <v>Dátum:</v>
      </c>
      <c r="B86" s="92"/>
      <c r="C86" s="83"/>
      <c r="D86" s="109"/>
      <c r="E86" s="91"/>
      <c r="F86" s="92"/>
      <c r="G86" s="104"/>
      <c r="H86" s="108"/>
      <c r="I86" s="113"/>
      <c r="J86" s="114"/>
      <c r="K86" s="92"/>
      <c r="L86" s="83"/>
      <c r="M86" s="92"/>
      <c r="N86" s="74"/>
      <c r="O86" s="74"/>
      <c r="P86" s="74"/>
      <c r="Q86" s="74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</row>
    <row r="87" spans="1:28" ht="7.5" customHeight="1" x14ac:dyDescent="0.25">
      <c r="A87" s="87"/>
      <c r="B87" s="88"/>
      <c r="C87" s="100"/>
      <c r="D87" s="88"/>
      <c r="E87" s="88"/>
      <c r="F87" s="88"/>
      <c r="G87" s="103"/>
      <c r="H87" s="108"/>
      <c r="I87" s="88"/>
      <c r="J87" s="88"/>
      <c r="K87" s="88"/>
      <c r="L87" s="88"/>
      <c r="M87" s="88"/>
      <c r="N87" s="88"/>
      <c r="O87" s="69"/>
      <c r="P87" s="69"/>
      <c r="Q87" s="69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</row>
    <row r="88" spans="1:28" ht="15" hidden="1" customHeight="1" x14ac:dyDescent="0.25">
      <c r="A88" s="87" t="s">
        <v>189</v>
      </c>
      <c r="B88" s="88"/>
      <c r="C88" s="100"/>
      <c r="D88" s="88"/>
      <c r="E88" s="88"/>
      <c r="F88" s="88"/>
      <c r="G88" s="103"/>
      <c r="H88" s="108"/>
      <c r="I88" s="88"/>
      <c r="J88" s="88"/>
      <c r="K88" s="88"/>
      <c r="L88" s="88"/>
      <c r="M88" s="88"/>
      <c r="N88" s="88"/>
      <c r="O88" s="69"/>
      <c r="P88" s="69"/>
      <c r="Q88" s="69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</row>
    <row r="89" spans="1:28" ht="46.5" customHeight="1" x14ac:dyDescent="0.25">
      <c r="A89" s="90" t="str">
        <f>IF(language="EN",VLOOKUP(A88,slovnik,2,FALSE),A88)</f>
        <v xml:space="preserve">Meno a priezvisko osoby, ktorá schválila výkaz: </v>
      </c>
      <c r="B89" s="92"/>
      <c r="C89" s="83"/>
      <c r="D89" s="110"/>
      <c r="E89" s="93"/>
      <c r="F89" s="92"/>
      <c r="G89" s="104"/>
      <c r="H89" s="108"/>
      <c r="I89" s="93"/>
      <c r="J89" s="93"/>
      <c r="K89" s="92"/>
      <c r="L89" s="106"/>
      <c r="M89" s="92"/>
      <c r="N89" s="74"/>
      <c r="O89" s="76"/>
      <c r="P89" s="76"/>
      <c r="Q89" s="76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</row>
    <row r="90" spans="1:28" ht="7.5" customHeight="1" x14ac:dyDescent="0.25">
      <c r="A90" s="87"/>
      <c r="B90" s="88"/>
      <c r="C90" s="100"/>
      <c r="D90" s="88"/>
      <c r="E90" s="88"/>
      <c r="F90" s="88"/>
      <c r="G90" s="103"/>
      <c r="H90" s="108"/>
      <c r="I90" s="88"/>
      <c r="J90" s="88"/>
      <c r="K90" s="88"/>
      <c r="L90" s="88"/>
      <c r="M90" s="88"/>
      <c r="N90" s="88"/>
      <c r="O90" s="69"/>
      <c r="P90" s="69"/>
      <c r="Q90" s="69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</row>
    <row r="91" spans="1:28" ht="15" hidden="1" customHeight="1" x14ac:dyDescent="0.25">
      <c r="A91" s="87" t="s">
        <v>190</v>
      </c>
      <c r="B91" s="88"/>
      <c r="C91" s="100"/>
      <c r="D91" s="88"/>
      <c r="E91" s="88"/>
      <c r="F91" s="88"/>
      <c r="G91" s="103"/>
      <c r="H91" s="108"/>
      <c r="I91" s="88"/>
      <c r="J91" s="88"/>
      <c r="K91" s="88"/>
      <c r="L91" s="88"/>
      <c r="M91" s="88"/>
      <c r="N91" s="88"/>
      <c r="O91" s="69"/>
      <c r="P91" s="69"/>
      <c r="Q91" s="69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</row>
    <row r="92" spans="1:28" ht="46.5" customHeight="1" x14ac:dyDescent="0.25">
      <c r="A92" s="90" t="str">
        <f>IF(language="EN",VLOOKUP(A91,slovnik,2,FALSE),A91)</f>
        <v>Podpis osoby, ktorá schválila výkaz:</v>
      </c>
      <c r="B92" s="95"/>
      <c r="C92" s="83"/>
      <c r="D92" s="111"/>
      <c r="E92" s="94"/>
      <c r="F92" s="95"/>
      <c r="G92" s="104"/>
      <c r="H92" s="108"/>
      <c r="I92" s="94"/>
      <c r="J92" s="94"/>
      <c r="K92" s="95"/>
      <c r="L92" s="106"/>
      <c r="M92" s="95"/>
      <c r="N92" s="107"/>
      <c r="O92" s="77"/>
      <c r="P92" s="77"/>
      <c r="Q92" s="76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</row>
    <row r="93" spans="1:28" ht="15.75" thickBot="1" x14ac:dyDescent="0.3">
      <c r="A93" s="96"/>
      <c r="B93" s="98"/>
      <c r="C93" s="101"/>
      <c r="D93" s="97"/>
      <c r="E93" s="97"/>
      <c r="F93" s="98"/>
      <c r="G93" s="105"/>
      <c r="H93" s="108"/>
      <c r="I93" s="94"/>
      <c r="J93" s="94"/>
      <c r="K93" s="95"/>
      <c r="L93" s="106"/>
      <c r="M93" s="95"/>
      <c r="N93" s="107"/>
      <c r="O93" s="82"/>
      <c r="P93" s="82"/>
      <c r="Q93" s="82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</row>
    <row r="94" spans="1:28" x14ac:dyDescent="0.25">
      <c r="B94" s="79"/>
      <c r="C94" s="81"/>
      <c r="D94" s="79"/>
      <c r="E94" s="80"/>
      <c r="F94" s="80"/>
      <c r="G94" s="81"/>
      <c r="H94" s="79"/>
      <c r="I94" s="80"/>
      <c r="J94" s="80"/>
      <c r="K94" s="81"/>
      <c r="L94" s="82"/>
      <c r="M94" s="81"/>
      <c r="N94" s="82"/>
      <c r="O94" s="82"/>
      <c r="P94" s="82"/>
      <c r="Q94" s="82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</row>
  </sheetData>
  <mergeCells count="2">
    <mergeCell ref="I72:J72"/>
    <mergeCell ref="I86:J86"/>
  </mergeCells>
  <conditionalFormatting sqref="A29:I63">
    <cfRule type="expression" dxfId="0" priority="3">
      <formula>AND($A29&lt;&gt;"",WEEKDAY($A29)&gt;5)</formula>
    </cfRule>
  </conditionalFormatting>
  <dataValidations count="6">
    <dataValidation type="list" allowBlank="1" showInputMessage="1" showErrorMessage="1" sqref="G2">
      <formula1>"SK,EN"</formula1>
    </dataValidation>
    <dataValidation type="list" allowBlank="1" showInputMessage="1" showErrorMessage="1" sqref="A29:A63">
      <formula1>valid_dates</formula1>
    </dataValidation>
    <dataValidation type="list" allowBlank="1" showInputMessage="1" showErrorMessage="1" sqref="H29:H63">
      <formula1>IF(ISBLANK($G29),INDIRECT("fakerange"),valid_times)</formula1>
    </dataValidation>
    <dataValidation type="list" allowBlank="1" showInputMessage="1" showErrorMessage="1" sqref="G29:G63">
      <formula1>IF($H29&lt;&gt;"",INDIRECT("fakrerange"),hours_start)</formula1>
    </dataValidation>
    <dataValidation type="list" allowBlank="1" showInputMessage="1" showErrorMessage="1" sqref="F22">
      <formula1>IF(language="EN",months_list,mesiace_list)</formula1>
    </dataValidation>
    <dataValidation type="list" allowBlank="1" showInputMessage="1" showErrorMessage="1" sqref="H22">
      <formula1>years</formula1>
    </dataValidation>
  </dataValidations>
  <pageMargins left="0.7" right="0.7" top="0.75" bottom="0.75" header="0.3" footer="0.3"/>
  <pageSetup scale="55" fitToHeight="0" orientation="portrait" horizontalDpi="300" verticalDpi="300" r:id="rId1"/>
  <rowBreaks count="1" manualBreakCount="1">
    <brk id="48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B107"/>
  <sheetViews>
    <sheetView workbookViewId="0">
      <selection activeCell="J11" sqref="J11"/>
    </sheetView>
  </sheetViews>
  <sheetFormatPr defaultRowHeight="15" x14ac:dyDescent="0.25"/>
  <sheetData>
    <row r="1" spans="1:2" x14ac:dyDescent="0.25">
      <c r="A1" s="11" t="s">
        <v>2</v>
      </c>
      <c r="B1" s="11" t="s">
        <v>35</v>
      </c>
    </row>
    <row r="2" spans="1:2" x14ac:dyDescent="0.25">
      <c r="A2" s="11" t="s">
        <v>36</v>
      </c>
      <c r="B2" s="11" t="s">
        <v>37</v>
      </c>
    </row>
    <row r="3" spans="1:2" x14ac:dyDescent="0.25">
      <c r="A3" s="11" t="s">
        <v>3</v>
      </c>
      <c r="B3" s="11" t="s">
        <v>38</v>
      </c>
    </row>
    <row r="4" spans="1:2" x14ac:dyDescent="0.25">
      <c r="A4" s="11" t="s">
        <v>39</v>
      </c>
      <c r="B4" s="11" t="s">
        <v>40</v>
      </c>
    </row>
    <row r="5" spans="1:2" x14ac:dyDescent="0.25">
      <c r="A5" s="11" t="s">
        <v>41</v>
      </c>
      <c r="B5" s="11" t="s">
        <v>42</v>
      </c>
    </row>
    <row r="6" spans="1:2" x14ac:dyDescent="0.25">
      <c r="A6" s="11" t="s">
        <v>43</v>
      </c>
      <c r="B6" s="11" t="s">
        <v>44</v>
      </c>
    </row>
    <row r="7" spans="1:2" x14ac:dyDescent="0.25">
      <c r="A7" s="10" t="s">
        <v>13</v>
      </c>
      <c r="B7" s="11" t="s">
        <v>45</v>
      </c>
    </row>
    <row r="8" spans="1:2" x14ac:dyDescent="0.25">
      <c r="A8" s="10" t="s">
        <v>24</v>
      </c>
      <c r="B8" s="11" t="s">
        <v>46</v>
      </c>
    </row>
    <row r="9" spans="1:2" x14ac:dyDescent="0.25">
      <c r="A9" s="10" t="s">
        <v>25</v>
      </c>
      <c r="B9" s="11" t="s">
        <v>47</v>
      </c>
    </row>
    <row r="10" spans="1:2" x14ac:dyDescent="0.25">
      <c r="A10" s="10" t="s">
        <v>26</v>
      </c>
      <c r="B10" s="11" t="s">
        <v>48</v>
      </c>
    </row>
    <row r="11" spans="1:2" x14ac:dyDescent="0.25">
      <c r="A11" s="10" t="s">
        <v>27</v>
      </c>
      <c r="B11" s="11" t="s">
        <v>49</v>
      </c>
    </row>
    <row r="12" spans="1:2" x14ac:dyDescent="0.25">
      <c r="A12" s="10" t="s">
        <v>28</v>
      </c>
      <c r="B12" s="11" t="s">
        <v>50</v>
      </c>
    </row>
    <row r="13" spans="1:2" x14ac:dyDescent="0.25">
      <c r="A13" s="10" t="s">
        <v>29</v>
      </c>
      <c r="B13" s="11" t="s">
        <v>51</v>
      </c>
    </row>
    <row r="14" spans="1:2" x14ac:dyDescent="0.25">
      <c r="A14" s="10" t="s">
        <v>30</v>
      </c>
      <c r="B14" s="11" t="s">
        <v>52</v>
      </c>
    </row>
    <row r="15" spans="1:2" x14ac:dyDescent="0.25">
      <c r="A15" s="10" t="s">
        <v>31</v>
      </c>
      <c r="B15" s="11" t="s">
        <v>53</v>
      </c>
    </row>
    <row r="16" spans="1:2" x14ac:dyDescent="0.25">
      <c r="A16" s="10" t="s">
        <v>54</v>
      </c>
      <c r="B16" s="11" t="s">
        <v>55</v>
      </c>
    </row>
    <row r="17" spans="1:2" x14ac:dyDescent="0.25">
      <c r="A17" s="10" t="s">
        <v>56</v>
      </c>
      <c r="B17" s="11" t="s">
        <v>57</v>
      </c>
    </row>
    <row r="18" spans="1:2" x14ac:dyDescent="0.25">
      <c r="A18" s="10" t="s">
        <v>58</v>
      </c>
      <c r="B18" s="11" t="s">
        <v>58</v>
      </c>
    </row>
    <row r="19" spans="1:2" x14ac:dyDescent="0.25">
      <c r="A19" s="10" t="s">
        <v>59</v>
      </c>
      <c r="B19" s="11" t="s">
        <v>59</v>
      </c>
    </row>
    <row r="20" spans="1:2" x14ac:dyDescent="0.25">
      <c r="A20" s="10" t="s">
        <v>60</v>
      </c>
      <c r="B20" s="11" t="s">
        <v>60</v>
      </c>
    </row>
    <row r="21" spans="1:2" x14ac:dyDescent="0.25">
      <c r="A21" s="10" t="s">
        <v>61</v>
      </c>
      <c r="B21" s="11" t="s">
        <v>61</v>
      </c>
    </row>
    <row r="22" spans="1:2" x14ac:dyDescent="0.25">
      <c r="A22" s="10" t="s">
        <v>62</v>
      </c>
      <c r="B22" s="11" t="s">
        <v>63</v>
      </c>
    </row>
    <row r="23" spans="1:2" x14ac:dyDescent="0.25">
      <c r="A23" s="11" t="s">
        <v>21</v>
      </c>
      <c r="B23" s="11" t="s">
        <v>64</v>
      </c>
    </row>
    <row r="24" spans="1:2" x14ac:dyDescent="0.25">
      <c r="A24" s="11" t="s">
        <v>14</v>
      </c>
      <c r="B24" s="11" t="s">
        <v>65</v>
      </c>
    </row>
    <row r="25" spans="1:2" x14ac:dyDescent="0.25">
      <c r="A25" s="10" t="s">
        <v>66</v>
      </c>
      <c r="B25" s="11" t="s">
        <v>67</v>
      </c>
    </row>
    <row r="26" spans="1:2" x14ac:dyDescent="0.25">
      <c r="A26" s="11" t="s">
        <v>68</v>
      </c>
      <c r="B26" s="11" t="s">
        <v>69</v>
      </c>
    </row>
    <row r="27" spans="1:2" x14ac:dyDescent="0.25">
      <c r="A27" s="10" t="s">
        <v>22</v>
      </c>
      <c r="B27" s="11" t="s">
        <v>70</v>
      </c>
    </row>
    <row r="28" spans="1:2" x14ac:dyDescent="0.25">
      <c r="A28" s="10" t="s">
        <v>71</v>
      </c>
      <c r="B28" s="11" t="s">
        <v>72</v>
      </c>
    </row>
    <row r="29" spans="1:2" x14ac:dyDescent="0.25">
      <c r="A29" s="11" t="s">
        <v>223</v>
      </c>
      <c r="B29" s="11" t="s">
        <v>224</v>
      </c>
    </row>
    <row r="30" spans="1:2" x14ac:dyDescent="0.25">
      <c r="A30" s="10" t="s">
        <v>73</v>
      </c>
      <c r="B30" s="11" t="s">
        <v>74</v>
      </c>
    </row>
    <row r="31" spans="1:2" x14ac:dyDescent="0.25">
      <c r="A31" s="11" t="s">
        <v>75</v>
      </c>
      <c r="B31" s="11" t="s">
        <v>76</v>
      </c>
    </row>
    <row r="32" spans="1:2" x14ac:dyDescent="0.25">
      <c r="A32" s="10" t="s">
        <v>77</v>
      </c>
      <c r="B32" s="11" t="s">
        <v>78</v>
      </c>
    </row>
    <row r="33" spans="1:2" x14ac:dyDescent="0.25">
      <c r="A33" s="10" t="s">
        <v>79</v>
      </c>
      <c r="B33" s="11" t="s">
        <v>80</v>
      </c>
    </row>
    <row r="34" spans="1:2" x14ac:dyDescent="0.25">
      <c r="A34" s="11" t="s">
        <v>81</v>
      </c>
      <c r="B34" s="11" t="s">
        <v>82</v>
      </c>
    </row>
    <row r="35" spans="1:2" x14ac:dyDescent="0.25">
      <c r="A35" s="11" t="s">
        <v>83</v>
      </c>
      <c r="B35" s="11" t="s">
        <v>84</v>
      </c>
    </row>
    <row r="36" spans="1:2" x14ac:dyDescent="0.25">
      <c r="A36" s="10" t="s">
        <v>66</v>
      </c>
      <c r="B36" s="11" t="s">
        <v>67</v>
      </c>
    </row>
    <row r="37" spans="1:2" x14ac:dyDescent="0.25">
      <c r="A37" s="11" t="s">
        <v>85</v>
      </c>
      <c r="B37" s="11" t="s">
        <v>86</v>
      </c>
    </row>
    <row r="38" spans="1:2" x14ac:dyDescent="0.25">
      <c r="A38" s="11" t="s">
        <v>87</v>
      </c>
      <c r="B38" s="11" t="s">
        <v>88</v>
      </c>
    </row>
    <row r="39" spans="1:2" x14ac:dyDescent="0.25">
      <c r="A39" s="10" t="s">
        <v>89</v>
      </c>
      <c r="B39" s="11" t="s">
        <v>90</v>
      </c>
    </row>
    <row r="40" spans="1:2" x14ac:dyDescent="0.25">
      <c r="A40" s="10" t="s">
        <v>91</v>
      </c>
      <c r="B40" s="11" t="s">
        <v>92</v>
      </c>
    </row>
    <row r="41" spans="1:2" x14ac:dyDescent="0.25">
      <c r="A41" s="11" t="s">
        <v>93</v>
      </c>
      <c r="B41" s="11" t="s">
        <v>94</v>
      </c>
    </row>
    <row r="42" spans="1:2" x14ac:dyDescent="0.25">
      <c r="A42" s="11" t="s">
        <v>95</v>
      </c>
      <c r="B42" s="11" t="s">
        <v>96</v>
      </c>
    </row>
    <row r="43" spans="1:2" x14ac:dyDescent="0.25">
      <c r="A43" s="11" t="s">
        <v>97</v>
      </c>
      <c r="B43" s="11" t="s">
        <v>98</v>
      </c>
    </row>
    <row r="44" spans="1:2" x14ac:dyDescent="0.25">
      <c r="A44" s="10" t="s">
        <v>6</v>
      </c>
      <c r="B44" s="10" t="s">
        <v>99</v>
      </c>
    </row>
    <row r="45" spans="1:2" x14ac:dyDescent="0.25">
      <c r="A45" s="10" t="s">
        <v>7</v>
      </c>
      <c r="B45" s="10" t="s">
        <v>100</v>
      </c>
    </row>
    <row r="46" spans="1:2" x14ac:dyDescent="0.25">
      <c r="A46" s="10" t="s">
        <v>101</v>
      </c>
      <c r="B46" s="10" t="s">
        <v>102</v>
      </c>
    </row>
    <row r="47" spans="1:2" x14ac:dyDescent="0.25">
      <c r="A47" s="10" t="s">
        <v>9</v>
      </c>
      <c r="B47" s="10" t="s">
        <v>103</v>
      </c>
    </row>
    <row r="48" spans="1:2" x14ac:dyDescent="0.25">
      <c r="A48" s="10" t="s">
        <v>10</v>
      </c>
      <c r="B48" s="11" t="s">
        <v>104</v>
      </c>
    </row>
    <row r="49" spans="1:2" x14ac:dyDescent="0.25">
      <c r="A49" s="11" t="s">
        <v>11</v>
      </c>
      <c r="B49" s="10" t="s">
        <v>105</v>
      </c>
    </row>
    <row r="50" spans="1:2" x14ac:dyDescent="0.25">
      <c r="A50" s="10" t="s">
        <v>106</v>
      </c>
      <c r="B50" s="10" t="s">
        <v>107</v>
      </c>
    </row>
    <row r="51" spans="1:2" x14ac:dyDescent="0.25">
      <c r="A51" s="10" t="s">
        <v>14</v>
      </c>
      <c r="B51" s="10" t="s">
        <v>65</v>
      </c>
    </row>
    <row r="52" spans="1:2" x14ac:dyDescent="0.25">
      <c r="A52" s="10" t="s">
        <v>15</v>
      </c>
      <c r="B52" s="10" t="s">
        <v>108</v>
      </c>
    </row>
    <row r="53" spans="1:2" x14ac:dyDescent="0.25">
      <c r="A53" s="10" t="s">
        <v>16</v>
      </c>
      <c r="B53" s="10" t="s">
        <v>109</v>
      </c>
    </row>
    <row r="54" spans="1:2" x14ac:dyDescent="0.25">
      <c r="A54" s="10" t="s">
        <v>17</v>
      </c>
      <c r="B54" s="10" t="s">
        <v>110</v>
      </c>
    </row>
    <row r="55" spans="1:2" x14ac:dyDescent="0.25">
      <c r="A55" s="10" t="s">
        <v>18</v>
      </c>
      <c r="B55" s="10" t="s">
        <v>111</v>
      </c>
    </row>
    <row r="56" spans="1:2" x14ac:dyDescent="0.25">
      <c r="A56" s="10" t="s">
        <v>19</v>
      </c>
      <c r="B56" s="10" t="s">
        <v>112</v>
      </c>
    </row>
    <row r="57" spans="1:2" x14ac:dyDescent="0.25">
      <c r="A57" s="11" t="s">
        <v>33</v>
      </c>
      <c r="B57" s="11" t="s">
        <v>113</v>
      </c>
    </row>
    <row r="58" spans="1:2" x14ac:dyDescent="0.25">
      <c r="A58" s="11" t="s">
        <v>34</v>
      </c>
      <c r="B58" s="11" t="s">
        <v>114</v>
      </c>
    </row>
    <row r="59" spans="1:2" x14ac:dyDescent="0.25">
      <c r="A59" s="11" t="s">
        <v>115</v>
      </c>
      <c r="B59" s="11" t="s">
        <v>116</v>
      </c>
    </row>
    <row r="60" spans="1:2" x14ac:dyDescent="0.25">
      <c r="A60" s="10" t="s">
        <v>0</v>
      </c>
      <c r="B60" s="11" t="s">
        <v>117</v>
      </c>
    </row>
    <row r="61" spans="1:2" x14ac:dyDescent="0.25">
      <c r="A61" s="10" t="s">
        <v>12</v>
      </c>
      <c r="B61" s="11" t="s">
        <v>118</v>
      </c>
    </row>
    <row r="62" spans="1:2" x14ac:dyDescent="0.25">
      <c r="A62" s="10" t="s">
        <v>5</v>
      </c>
      <c r="B62" s="11" t="s">
        <v>119</v>
      </c>
    </row>
    <row r="63" spans="1:2" x14ac:dyDescent="0.25">
      <c r="A63" s="10" t="s">
        <v>120</v>
      </c>
      <c r="B63" s="11" t="s">
        <v>121</v>
      </c>
    </row>
    <row r="64" spans="1:2" x14ac:dyDescent="0.25">
      <c r="A64" s="11" t="s">
        <v>122</v>
      </c>
      <c r="B64" s="11" t="s">
        <v>123</v>
      </c>
    </row>
    <row r="65" spans="1:2" x14ac:dyDescent="0.25">
      <c r="A65" s="10" t="s">
        <v>124</v>
      </c>
      <c r="B65" s="11" t="s">
        <v>125</v>
      </c>
    </row>
    <row r="66" spans="1:2" x14ac:dyDescent="0.25">
      <c r="A66" s="10" t="s">
        <v>126</v>
      </c>
      <c r="B66" s="11" t="s">
        <v>127</v>
      </c>
    </row>
    <row r="67" spans="1:2" x14ac:dyDescent="0.25">
      <c r="A67" s="10" t="s">
        <v>128</v>
      </c>
      <c r="B67" s="11" t="s">
        <v>129</v>
      </c>
    </row>
    <row r="68" spans="1:2" x14ac:dyDescent="0.25">
      <c r="A68" s="10" t="s">
        <v>130</v>
      </c>
      <c r="B68" s="11" t="s">
        <v>131</v>
      </c>
    </row>
    <row r="69" spans="1:2" x14ac:dyDescent="0.25">
      <c r="A69" s="10" t="s">
        <v>8</v>
      </c>
      <c r="B69" s="11" t="s">
        <v>132</v>
      </c>
    </row>
    <row r="70" spans="1:2" x14ac:dyDescent="0.25">
      <c r="A70" s="10" t="s">
        <v>133</v>
      </c>
      <c r="B70" s="11" t="s">
        <v>134</v>
      </c>
    </row>
    <row r="71" spans="1:2" x14ac:dyDescent="0.25">
      <c r="A71" s="10" t="s">
        <v>135</v>
      </c>
      <c r="B71" s="11" t="s">
        <v>136</v>
      </c>
    </row>
    <row r="72" spans="1:2" x14ac:dyDescent="0.25">
      <c r="A72" s="10" t="s">
        <v>137</v>
      </c>
      <c r="B72" s="11" t="s">
        <v>138</v>
      </c>
    </row>
    <row r="73" spans="1:2" x14ac:dyDescent="0.25">
      <c r="A73" s="10" t="s">
        <v>32</v>
      </c>
      <c r="B73" s="11" t="s">
        <v>139</v>
      </c>
    </row>
    <row r="74" spans="1:2" x14ac:dyDescent="0.25">
      <c r="A74" s="11" t="s">
        <v>23</v>
      </c>
      <c r="B74" s="11" t="s">
        <v>140</v>
      </c>
    </row>
    <row r="75" spans="1:2" x14ac:dyDescent="0.25">
      <c r="A75" s="11" t="s">
        <v>4</v>
      </c>
      <c r="B75" s="11" t="s">
        <v>141</v>
      </c>
    </row>
    <row r="76" spans="1:2" x14ac:dyDescent="0.25">
      <c r="A76" s="11" t="s">
        <v>20</v>
      </c>
      <c r="B76" s="11" t="s">
        <v>142</v>
      </c>
    </row>
    <row r="77" spans="1:2" x14ac:dyDescent="0.25">
      <c r="A77" s="11" t="s">
        <v>143</v>
      </c>
      <c r="B77" s="11" t="s">
        <v>144</v>
      </c>
    </row>
    <row r="78" spans="1:2" x14ac:dyDescent="0.25">
      <c r="A78" s="11" t="s">
        <v>145</v>
      </c>
      <c r="B78" s="11" t="s">
        <v>146</v>
      </c>
    </row>
    <row r="79" spans="1:2" x14ac:dyDescent="0.25">
      <c r="A79" s="42" t="s">
        <v>147</v>
      </c>
      <c r="B79" s="42" t="s">
        <v>148</v>
      </c>
    </row>
    <row r="80" spans="1:2" x14ac:dyDescent="0.25">
      <c r="A80" s="42" t="s">
        <v>149</v>
      </c>
      <c r="B80" s="42" t="s">
        <v>150</v>
      </c>
    </row>
    <row r="81" spans="1:2" x14ac:dyDescent="0.25">
      <c r="A81" s="42" t="s">
        <v>151</v>
      </c>
      <c r="B81" s="42" t="s">
        <v>152</v>
      </c>
    </row>
    <row r="82" spans="1:2" x14ac:dyDescent="0.25">
      <c r="A82" s="42" t="s">
        <v>153</v>
      </c>
      <c r="B82" s="42" t="s">
        <v>154</v>
      </c>
    </row>
    <row r="83" spans="1:2" x14ac:dyDescent="0.25">
      <c r="A83" s="42" t="s">
        <v>12</v>
      </c>
      <c r="B83" s="42" t="s">
        <v>155</v>
      </c>
    </row>
    <row r="84" spans="1:2" x14ac:dyDescent="0.25">
      <c r="A84" s="42" t="s">
        <v>156</v>
      </c>
      <c r="B84" s="42" t="s">
        <v>157</v>
      </c>
    </row>
    <row r="85" spans="1:2" x14ac:dyDescent="0.25">
      <c r="A85" s="42" t="s">
        <v>158</v>
      </c>
      <c r="B85" s="42" t="s">
        <v>161</v>
      </c>
    </row>
    <row r="86" spans="1:2" x14ac:dyDescent="0.25">
      <c r="A86" s="42" t="s">
        <v>166</v>
      </c>
      <c r="B86" s="42" t="s">
        <v>167</v>
      </c>
    </row>
    <row r="87" spans="1:2" x14ac:dyDescent="0.25">
      <c r="A87" s="42" t="s">
        <v>165</v>
      </c>
      <c r="B87" s="42" t="s">
        <v>168</v>
      </c>
    </row>
    <row r="88" spans="1:2" x14ac:dyDescent="0.25">
      <c r="A88" s="42" t="s">
        <v>169</v>
      </c>
      <c r="B88" s="42" t="s">
        <v>170</v>
      </c>
    </row>
    <row r="89" spans="1:2" x14ac:dyDescent="0.25">
      <c r="A89" s="42" t="s">
        <v>171</v>
      </c>
      <c r="B89" s="42" t="s">
        <v>172</v>
      </c>
    </row>
    <row r="90" spans="1:2" x14ac:dyDescent="0.25">
      <c r="A90" s="42" t="s">
        <v>173</v>
      </c>
      <c r="B90" s="42" t="s">
        <v>174</v>
      </c>
    </row>
    <row r="91" spans="1:2" x14ac:dyDescent="0.25">
      <c r="A91" s="42" t="s">
        <v>175</v>
      </c>
      <c r="B91" s="42" t="s">
        <v>176</v>
      </c>
    </row>
    <row r="92" spans="1:2" x14ac:dyDescent="0.25">
      <c r="A92" s="42" t="s">
        <v>62</v>
      </c>
      <c r="B92" s="42" t="s">
        <v>63</v>
      </c>
    </row>
    <row r="93" spans="1:2" x14ac:dyDescent="0.25">
      <c r="A93" s="42" t="s">
        <v>177</v>
      </c>
      <c r="B93" s="42" t="s">
        <v>178</v>
      </c>
    </row>
    <row r="94" spans="1:2" x14ac:dyDescent="0.25">
      <c r="A94" s="42" t="s">
        <v>179</v>
      </c>
      <c r="B94" s="42" t="s">
        <v>180</v>
      </c>
    </row>
    <row r="95" spans="1:2" x14ac:dyDescent="0.25">
      <c r="A95" s="42" t="s">
        <v>181</v>
      </c>
      <c r="B95" s="42" t="s">
        <v>182</v>
      </c>
    </row>
    <row r="96" spans="1:2" x14ac:dyDescent="0.25">
      <c r="A96" s="42" t="s">
        <v>183</v>
      </c>
      <c r="B96" s="42" t="s">
        <v>184</v>
      </c>
    </row>
    <row r="97" spans="1:2" x14ac:dyDescent="0.25">
      <c r="A97" s="42" t="s">
        <v>159</v>
      </c>
      <c r="B97" s="42" t="s">
        <v>162</v>
      </c>
    </row>
    <row r="98" spans="1:2" x14ac:dyDescent="0.25">
      <c r="A98" s="42" t="s">
        <v>160</v>
      </c>
      <c r="B98" s="42" t="s">
        <v>164</v>
      </c>
    </row>
    <row r="99" spans="1:2" x14ac:dyDescent="0.25">
      <c r="A99" s="42" t="s">
        <v>33</v>
      </c>
      <c r="B99" s="42" t="s">
        <v>113</v>
      </c>
    </row>
    <row r="100" spans="1:2" x14ac:dyDescent="0.25">
      <c r="A100" s="42" t="s">
        <v>185</v>
      </c>
      <c r="B100" s="42" t="s">
        <v>186</v>
      </c>
    </row>
    <row r="101" spans="1:2" x14ac:dyDescent="0.25">
      <c r="A101" s="42" t="s">
        <v>187</v>
      </c>
      <c r="B101" s="42" t="s">
        <v>188</v>
      </c>
    </row>
    <row r="102" spans="1:2" x14ac:dyDescent="0.25">
      <c r="A102" s="42" t="s">
        <v>189</v>
      </c>
      <c r="B102" s="42" t="s">
        <v>221</v>
      </c>
    </row>
    <row r="103" spans="1:2" x14ac:dyDescent="0.25">
      <c r="A103" s="42" t="s">
        <v>190</v>
      </c>
      <c r="B103" s="42" t="s">
        <v>222</v>
      </c>
    </row>
    <row r="104" spans="1:2" x14ac:dyDescent="0.25">
      <c r="A104" s="42" t="s">
        <v>191</v>
      </c>
      <c r="B104" s="42" t="s">
        <v>192</v>
      </c>
    </row>
    <row r="105" spans="1:2" x14ac:dyDescent="0.25">
      <c r="A105" s="42" t="s">
        <v>193</v>
      </c>
      <c r="B105" s="42" t="s">
        <v>194</v>
      </c>
    </row>
    <row r="106" spans="1:2" x14ac:dyDescent="0.25">
      <c r="A106" s="42" t="s">
        <v>5</v>
      </c>
      <c r="B106" s="42" t="s">
        <v>195</v>
      </c>
    </row>
    <row r="107" spans="1:2" x14ac:dyDescent="0.25">
      <c r="A107" s="54" t="s">
        <v>219</v>
      </c>
      <c r="B107" s="54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M290"/>
  <sheetViews>
    <sheetView workbookViewId="0">
      <selection activeCell="H2" sqref="H2:H32"/>
    </sheetView>
  </sheetViews>
  <sheetFormatPr defaultRowHeight="15" x14ac:dyDescent="0.25"/>
  <cols>
    <col min="1" max="1" width="14.140625" bestFit="1" customWidth="1"/>
    <col min="7" max="7" width="14.140625" style="50" bestFit="1" customWidth="1"/>
    <col min="8" max="8" width="10.140625" bestFit="1" customWidth="1"/>
    <col min="12" max="12" width="12.7109375" customWidth="1"/>
    <col min="13" max="13" width="13.28515625" customWidth="1"/>
  </cols>
  <sheetData>
    <row r="1" spans="1:13" x14ac:dyDescent="0.25">
      <c r="A1" t="s">
        <v>132</v>
      </c>
      <c r="B1" t="s">
        <v>8</v>
      </c>
      <c r="C1" t="s">
        <v>196</v>
      </c>
      <c r="D1" t="s">
        <v>132</v>
      </c>
      <c r="E1" t="s">
        <v>8</v>
      </c>
      <c r="F1" t="s">
        <v>217</v>
      </c>
      <c r="G1" s="50" t="s">
        <v>165</v>
      </c>
      <c r="H1" t="s">
        <v>218</v>
      </c>
      <c r="I1" s="58" t="s">
        <v>204</v>
      </c>
    </row>
    <row r="2" spans="1:13" x14ac:dyDescent="0.25">
      <c r="A2" s="51" t="s">
        <v>197</v>
      </c>
      <c r="B2" t="s">
        <v>209</v>
      </c>
      <c r="C2">
        <v>2019</v>
      </c>
      <c r="D2" s="51">
        <v>1</v>
      </c>
      <c r="E2" s="51">
        <v>1</v>
      </c>
      <c r="F2">
        <v>1</v>
      </c>
      <c r="G2" s="53">
        <f>IFERROR(DATE(actual_year,VLOOKUP(actual_month,months_translation_table,4,FALSE),F2),DATE(actual_year,VLOOKUP(actual_month,months_translation_table1,3,FALSE),F2))</f>
        <v>44287</v>
      </c>
      <c r="H2" s="53">
        <f>IF(DAY(G2)=F2,G2," ")</f>
        <v>44287</v>
      </c>
      <c r="I2" s="59">
        <v>0</v>
      </c>
      <c r="J2" s="57"/>
      <c r="L2" s="57"/>
      <c r="M2" s="53"/>
    </row>
    <row r="3" spans="1:13" x14ac:dyDescent="0.25">
      <c r="A3" s="51" t="s">
        <v>163</v>
      </c>
      <c r="B3" t="s">
        <v>210</v>
      </c>
      <c r="C3">
        <v>2020</v>
      </c>
      <c r="D3" s="51">
        <v>2</v>
      </c>
      <c r="E3" s="51">
        <v>2</v>
      </c>
      <c r="F3">
        <v>2</v>
      </c>
      <c r="G3" s="53">
        <f>IFERROR(DATE(actual_year,VLOOKUP(actual_month,months_translation_table,4,FALSE),F3),DATE(actual_year,VLOOKUP(actual_month,months_translation_table1,3,FALSE),F3))</f>
        <v>44288</v>
      </c>
      <c r="H3" s="53">
        <f t="shared" ref="H3:H32" si="0">IF(DAY(G3)=F3,G3," ")</f>
        <v>44288</v>
      </c>
      <c r="I3" s="59">
        <v>1.0416666666666666E-2</v>
      </c>
      <c r="J3" s="57"/>
    </row>
    <row r="4" spans="1:13" x14ac:dyDescent="0.25">
      <c r="A4" s="51" t="s">
        <v>198</v>
      </c>
      <c r="B4" t="s">
        <v>211</v>
      </c>
      <c r="C4">
        <v>2021</v>
      </c>
      <c r="D4" s="51">
        <v>3</v>
      </c>
      <c r="E4" s="51">
        <v>3</v>
      </c>
      <c r="F4">
        <v>3</v>
      </c>
      <c r="G4" s="53">
        <f>IFERROR(DATE(actual_year,VLOOKUP(actual_month,months_translation_table,4,FALSE),F4),DATE(actual_year,VLOOKUP(actual_month,months_translation_table1,3,FALSE),F4))</f>
        <v>44289</v>
      </c>
      <c r="H4" s="53">
        <f t="shared" si="0"/>
        <v>44289</v>
      </c>
      <c r="I4" s="59">
        <v>2.0833333333333332E-2</v>
      </c>
      <c r="J4" s="57"/>
    </row>
    <row r="5" spans="1:13" x14ac:dyDescent="0.25">
      <c r="A5" s="51" t="s">
        <v>199</v>
      </c>
      <c r="B5" t="s">
        <v>212</v>
      </c>
      <c r="C5">
        <v>2022</v>
      </c>
      <c r="D5" s="51">
        <v>4</v>
      </c>
      <c r="E5" s="51">
        <v>4</v>
      </c>
      <c r="F5">
        <v>4</v>
      </c>
      <c r="G5" s="53">
        <f>IFERROR(DATE(actual_year,VLOOKUP(actual_month,months_translation_table,4,FALSE),F5),DATE(actual_year,VLOOKUP(actual_month,months_translation_table1,3,FALSE),F5))</f>
        <v>44290</v>
      </c>
      <c r="H5" s="53">
        <f t="shared" si="0"/>
        <v>44290</v>
      </c>
      <c r="I5" s="59">
        <v>3.125E-2</v>
      </c>
      <c r="J5" s="57"/>
    </row>
    <row r="6" spans="1:13" x14ac:dyDescent="0.25">
      <c r="A6" s="51" t="s">
        <v>200</v>
      </c>
      <c r="B6" t="s">
        <v>213</v>
      </c>
      <c r="C6">
        <v>2023</v>
      </c>
      <c r="D6" s="51">
        <v>5</v>
      </c>
      <c r="E6" s="51">
        <v>5</v>
      </c>
      <c r="F6">
        <v>5</v>
      </c>
      <c r="G6" s="53">
        <f>IFERROR(DATE(actual_year,VLOOKUP(actual_month,months_translation_table,4,FALSE),F6),DATE(actual_year,VLOOKUP(actual_month,months_translation_table1,3,FALSE),F6))</f>
        <v>44291</v>
      </c>
      <c r="H6" s="53">
        <f t="shared" si="0"/>
        <v>44291</v>
      </c>
      <c r="I6" s="59">
        <v>4.1666666666666664E-2</v>
      </c>
      <c r="J6" s="57"/>
    </row>
    <row r="7" spans="1:13" x14ac:dyDescent="0.25">
      <c r="A7" s="51" t="s">
        <v>201</v>
      </c>
      <c r="B7" t="s">
        <v>214</v>
      </c>
      <c r="C7">
        <v>2024</v>
      </c>
      <c r="D7" s="51">
        <v>6</v>
      </c>
      <c r="E7" s="51">
        <v>6</v>
      </c>
      <c r="F7">
        <v>6</v>
      </c>
      <c r="G7" s="53">
        <f>IFERROR(DATE(actual_year,VLOOKUP(actual_month,months_translation_table,4,FALSE),F7),DATE(actual_year,VLOOKUP(actual_month,months_translation_table1,3,FALSE),F7))</f>
        <v>44292</v>
      </c>
      <c r="H7" s="53">
        <f t="shared" si="0"/>
        <v>44292</v>
      </c>
      <c r="I7" s="59">
        <v>5.2083333333333301E-2</v>
      </c>
      <c r="J7" s="57"/>
    </row>
    <row r="8" spans="1:13" x14ac:dyDescent="0.25">
      <c r="A8" s="51" t="s">
        <v>202</v>
      </c>
      <c r="B8" t="s">
        <v>215</v>
      </c>
      <c r="D8" s="51">
        <v>7</v>
      </c>
      <c r="E8" s="51">
        <v>7</v>
      </c>
      <c r="F8">
        <v>7</v>
      </c>
      <c r="G8" s="53">
        <f>IFERROR(DATE(actual_year,VLOOKUP(actual_month,months_translation_table,4,FALSE),F8),DATE(actual_year,VLOOKUP(actual_month,months_translation_table1,3,FALSE),F8))</f>
        <v>44293</v>
      </c>
      <c r="H8" s="53">
        <f t="shared" si="0"/>
        <v>44293</v>
      </c>
      <c r="I8" s="59">
        <v>6.25E-2</v>
      </c>
      <c r="J8" s="57"/>
    </row>
    <row r="9" spans="1:13" x14ac:dyDescent="0.25">
      <c r="A9" s="51" t="s">
        <v>203</v>
      </c>
      <c r="B9" t="s">
        <v>203</v>
      </c>
      <c r="D9" s="51">
        <v>8</v>
      </c>
      <c r="E9" s="51">
        <v>8</v>
      </c>
      <c r="F9">
        <v>8</v>
      </c>
      <c r="G9" s="53">
        <f>IFERROR(DATE(actual_year,VLOOKUP(actual_month,months_translation_table,4,FALSE),F9),DATE(actual_year,VLOOKUP(actual_month,months_translation_table1,3,FALSE),F9))</f>
        <v>44294</v>
      </c>
      <c r="H9" s="53">
        <f t="shared" si="0"/>
        <v>44294</v>
      </c>
      <c r="I9" s="59">
        <v>7.2916666666666699E-2</v>
      </c>
      <c r="J9" s="57"/>
    </row>
    <row r="10" spans="1:13" x14ac:dyDescent="0.25">
      <c r="A10" s="51" t="s">
        <v>205</v>
      </c>
      <c r="B10" t="s">
        <v>205</v>
      </c>
      <c r="D10" s="51">
        <v>9</v>
      </c>
      <c r="E10" s="51">
        <v>9</v>
      </c>
      <c r="F10">
        <v>9</v>
      </c>
      <c r="G10" s="53">
        <f>IFERROR(DATE(actual_year,VLOOKUP(actual_month,months_translation_table,4,FALSE),F10),DATE(actual_year,VLOOKUP(actual_month,months_translation_table1,3,FALSE),F10))</f>
        <v>44295</v>
      </c>
      <c r="H10" s="53">
        <f t="shared" si="0"/>
        <v>44295</v>
      </c>
      <c r="I10" s="59">
        <v>8.3333333333333301E-2</v>
      </c>
      <c r="J10" s="57"/>
    </row>
    <row r="11" spans="1:13" x14ac:dyDescent="0.25">
      <c r="A11" s="51" t="s">
        <v>206</v>
      </c>
      <c r="B11" t="s">
        <v>216</v>
      </c>
      <c r="D11" s="51">
        <v>10</v>
      </c>
      <c r="E11" s="51">
        <v>10</v>
      </c>
      <c r="F11">
        <v>10</v>
      </c>
      <c r="G11" s="53">
        <f>IFERROR(DATE(actual_year,VLOOKUP(actual_month,months_translation_table,4,FALSE),F11),DATE(actual_year,VLOOKUP(actual_month,months_translation_table1,3,FALSE),F11))</f>
        <v>44296</v>
      </c>
      <c r="H11" s="53">
        <f t="shared" si="0"/>
        <v>44296</v>
      </c>
      <c r="I11" s="59">
        <v>9.375E-2</v>
      </c>
      <c r="J11" s="57"/>
    </row>
    <row r="12" spans="1:13" x14ac:dyDescent="0.25">
      <c r="A12" s="51" t="s">
        <v>207</v>
      </c>
      <c r="B12" t="s">
        <v>207</v>
      </c>
      <c r="D12" s="51">
        <v>11</v>
      </c>
      <c r="E12" s="51">
        <v>11</v>
      </c>
      <c r="F12">
        <v>11</v>
      </c>
      <c r="G12" s="53">
        <f>IFERROR(DATE(actual_year,VLOOKUP(actual_month,months_translation_table,4,FALSE),F12),DATE(actual_year,VLOOKUP(actual_month,months_translation_table1,3,FALSE),F12))</f>
        <v>44297</v>
      </c>
      <c r="H12" s="53">
        <f t="shared" si="0"/>
        <v>44297</v>
      </c>
      <c r="I12" s="59">
        <v>0.104166666666667</v>
      </c>
      <c r="J12" s="57"/>
    </row>
    <row r="13" spans="1:13" x14ac:dyDescent="0.25">
      <c r="A13" s="51" t="s">
        <v>208</v>
      </c>
      <c r="B13" t="s">
        <v>208</v>
      </c>
      <c r="D13" s="51">
        <v>12</v>
      </c>
      <c r="E13" s="51">
        <v>12</v>
      </c>
      <c r="F13">
        <v>12</v>
      </c>
      <c r="G13" s="53">
        <f>IFERROR(DATE(actual_year,VLOOKUP(actual_month,months_translation_table,4,FALSE),F13),DATE(actual_year,VLOOKUP(actual_month,months_translation_table1,3,FALSE),F13))</f>
        <v>44298</v>
      </c>
      <c r="H13" s="53">
        <f t="shared" si="0"/>
        <v>44298</v>
      </c>
      <c r="I13" s="59">
        <v>0.114583333333333</v>
      </c>
      <c r="J13" s="57"/>
    </row>
    <row r="14" spans="1:13" x14ac:dyDescent="0.25">
      <c r="F14">
        <v>13</v>
      </c>
      <c r="G14" s="53">
        <f>IFERROR(DATE(actual_year,VLOOKUP(actual_month,months_translation_table,4,FALSE),F14),DATE(actual_year,VLOOKUP(actual_month,months_translation_table1,3,FALSE),F14))</f>
        <v>44299</v>
      </c>
      <c r="H14" s="53">
        <f t="shared" si="0"/>
        <v>44299</v>
      </c>
      <c r="I14" s="59">
        <v>0.125</v>
      </c>
      <c r="J14" s="57"/>
    </row>
    <row r="15" spans="1:13" x14ac:dyDescent="0.25">
      <c r="F15">
        <v>14</v>
      </c>
      <c r="G15" s="53">
        <f>IFERROR(DATE(actual_year,VLOOKUP(actual_month,months_translation_table,4,FALSE),F15),DATE(actual_year,VLOOKUP(actual_month,months_translation_table1,3,FALSE),F15))</f>
        <v>44300</v>
      </c>
      <c r="H15" s="53">
        <f t="shared" si="0"/>
        <v>44300</v>
      </c>
      <c r="I15" s="59">
        <v>0.13541666666666699</v>
      </c>
      <c r="J15" s="57"/>
    </row>
    <row r="16" spans="1:13" x14ac:dyDescent="0.25">
      <c r="F16">
        <v>15</v>
      </c>
      <c r="G16" s="53">
        <f>IFERROR(DATE(actual_year,VLOOKUP(actual_month,months_translation_table,4,FALSE),F16),DATE(actual_year,VLOOKUP(actual_month,months_translation_table1,3,FALSE),F16))</f>
        <v>44301</v>
      </c>
      <c r="H16" s="53">
        <f t="shared" si="0"/>
        <v>44301</v>
      </c>
      <c r="I16" s="59">
        <v>0.14583333333333301</v>
      </c>
      <c r="J16" s="57"/>
    </row>
    <row r="17" spans="6:10" x14ac:dyDescent="0.25">
      <c r="F17">
        <v>16</v>
      </c>
      <c r="G17" s="53">
        <f>IFERROR(DATE(actual_year,VLOOKUP(actual_month,months_translation_table,4,FALSE),F17),DATE(actual_year,VLOOKUP(actual_month,months_translation_table1,3,FALSE),F17))</f>
        <v>44302</v>
      </c>
      <c r="H17" s="53">
        <f t="shared" si="0"/>
        <v>44302</v>
      </c>
      <c r="I17" s="59">
        <v>0.15625</v>
      </c>
      <c r="J17" s="57"/>
    </row>
    <row r="18" spans="6:10" x14ac:dyDescent="0.25">
      <c r="F18">
        <v>17</v>
      </c>
      <c r="G18" s="53">
        <f>IFERROR(DATE(actual_year,VLOOKUP(actual_month,months_translation_table,4,FALSE),F18),DATE(actual_year,VLOOKUP(actual_month,months_translation_table1,3,FALSE),F18))</f>
        <v>44303</v>
      </c>
      <c r="H18" s="53">
        <f t="shared" si="0"/>
        <v>44303</v>
      </c>
      <c r="I18" s="59">
        <v>0.16666666666666699</v>
      </c>
      <c r="J18" s="57"/>
    </row>
    <row r="19" spans="6:10" x14ac:dyDescent="0.25">
      <c r="F19">
        <v>18</v>
      </c>
      <c r="G19" s="53">
        <f>IFERROR(DATE(actual_year,VLOOKUP(actual_month,months_translation_table,4,FALSE),F19),DATE(actual_year,VLOOKUP(actual_month,months_translation_table1,3,FALSE),F19))</f>
        <v>44304</v>
      </c>
      <c r="H19" s="53">
        <f t="shared" si="0"/>
        <v>44304</v>
      </c>
      <c r="I19" s="59">
        <v>0.17708333333333301</v>
      </c>
      <c r="J19" s="57"/>
    </row>
    <row r="20" spans="6:10" x14ac:dyDescent="0.25">
      <c r="F20">
        <v>19</v>
      </c>
      <c r="G20" s="53">
        <f>IFERROR(DATE(actual_year,VLOOKUP(actual_month,months_translation_table,4,FALSE),F20),DATE(actual_year,VLOOKUP(actual_month,months_translation_table1,3,FALSE),F20))</f>
        <v>44305</v>
      </c>
      <c r="H20" s="53">
        <f t="shared" si="0"/>
        <v>44305</v>
      </c>
      <c r="I20" s="59">
        <v>0.1875</v>
      </c>
      <c r="J20" s="57"/>
    </row>
    <row r="21" spans="6:10" x14ac:dyDescent="0.25">
      <c r="F21">
        <v>20</v>
      </c>
      <c r="G21" s="53">
        <f>IFERROR(DATE(actual_year,VLOOKUP(actual_month,months_translation_table,4,FALSE),F21),DATE(actual_year,VLOOKUP(actual_month,months_translation_table1,3,FALSE),F21))</f>
        <v>44306</v>
      </c>
      <c r="H21" s="53">
        <f t="shared" si="0"/>
        <v>44306</v>
      </c>
      <c r="I21" s="59">
        <v>0.19791666666666699</v>
      </c>
      <c r="J21" s="57"/>
    </row>
    <row r="22" spans="6:10" x14ac:dyDescent="0.25">
      <c r="F22">
        <v>21</v>
      </c>
      <c r="G22" s="53">
        <f>IFERROR(DATE(actual_year,VLOOKUP(actual_month,months_translation_table,4,FALSE),F22),DATE(actual_year,VLOOKUP(actual_month,months_translation_table1,3,FALSE),F22))</f>
        <v>44307</v>
      </c>
      <c r="H22" s="53">
        <f t="shared" si="0"/>
        <v>44307</v>
      </c>
      <c r="I22" s="59">
        <v>0.20833333333333301</v>
      </c>
      <c r="J22" s="57"/>
    </row>
    <row r="23" spans="6:10" x14ac:dyDescent="0.25">
      <c r="F23">
        <v>22</v>
      </c>
      <c r="G23" s="53">
        <f>IFERROR(DATE(actual_year,VLOOKUP(actual_month,months_translation_table,4,FALSE),F23),DATE(actual_year,VLOOKUP(actual_month,months_translation_table1,3,FALSE),F23))</f>
        <v>44308</v>
      </c>
      <c r="H23" s="53">
        <f t="shared" si="0"/>
        <v>44308</v>
      </c>
      <c r="I23" s="59">
        <v>0.21875</v>
      </c>
      <c r="J23" s="57"/>
    </row>
    <row r="24" spans="6:10" x14ac:dyDescent="0.25">
      <c r="F24">
        <v>23</v>
      </c>
      <c r="G24" s="53">
        <f>IFERROR(DATE(actual_year,VLOOKUP(actual_month,months_translation_table,4,FALSE),F24),DATE(actual_year,VLOOKUP(actual_month,months_translation_table1,3,FALSE),F24))</f>
        <v>44309</v>
      </c>
      <c r="H24" s="53">
        <f t="shared" si="0"/>
        <v>44309</v>
      </c>
      <c r="I24" s="59">
        <v>0.22916666666666699</v>
      </c>
      <c r="J24" s="57"/>
    </row>
    <row r="25" spans="6:10" x14ac:dyDescent="0.25">
      <c r="F25">
        <v>24</v>
      </c>
      <c r="G25" s="53">
        <f>IFERROR(DATE(actual_year,VLOOKUP(actual_month,months_translation_table,4,FALSE),F25),DATE(actual_year,VLOOKUP(actual_month,months_translation_table1,3,FALSE),F25))</f>
        <v>44310</v>
      </c>
      <c r="H25" s="53">
        <f t="shared" si="0"/>
        <v>44310</v>
      </c>
      <c r="I25" s="59">
        <v>0.23958333333333301</v>
      </c>
      <c r="J25" s="57"/>
    </row>
    <row r="26" spans="6:10" x14ac:dyDescent="0.25">
      <c r="F26">
        <v>25</v>
      </c>
      <c r="G26" s="53">
        <f>IFERROR(DATE(actual_year,VLOOKUP(actual_month,months_translation_table,4,FALSE),F26),DATE(actual_year,VLOOKUP(actual_month,months_translation_table1,3,FALSE),F26))</f>
        <v>44311</v>
      </c>
      <c r="H26" s="53">
        <f t="shared" si="0"/>
        <v>44311</v>
      </c>
      <c r="I26" s="59">
        <v>0.25</v>
      </c>
      <c r="J26" s="57"/>
    </row>
    <row r="27" spans="6:10" x14ac:dyDescent="0.25">
      <c r="F27">
        <v>26</v>
      </c>
      <c r="G27" s="53">
        <f>IFERROR(DATE(actual_year,VLOOKUP(actual_month,months_translation_table,4,FALSE),F27),DATE(actual_year,VLOOKUP(actual_month,months_translation_table1,3,FALSE),F27))</f>
        <v>44312</v>
      </c>
      <c r="H27" s="53">
        <f t="shared" si="0"/>
        <v>44312</v>
      </c>
      <c r="I27" s="59">
        <v>0.26041666666666702</v>
      </c>
      <c r="J27" s="57"/>
    </row>
    <row r="28" spans="6:10" x14ac:dyDescent="0.25">
      <c r="F28">
        <v>27</v>
      </c>
      <c r="G28" s="53">
        <f>IFERROR(DATE(actual_year,VLOOKUP(actual_month,months_translation_table,4,FALSE),F28),DATE(actual_year,VLOOKUP(actual_month,months_translation_table1,3,FALSE),F28))</f>
        <v>44313</v>
      </c>
      <c r="H28" s="53">
        <f t="shared" si="0"/>
        <v>44313</v>
      </c>
      <c r="I28" s="59">
        <v>0.27083333333333298</v>
      </c>
      <c r="J28" s="57"/>
    </row>
    <row r="29" spans="6:10" x14ac:dyDescent="0.25">
      <c r="F29">
        <v>28</v>
      </c>
      <c r="G29" s="53">
        <f>IFERROR(DATE(actual_year,VLOOKUP(actual_month,months_translation_table,4,FALSE),F29),DATE(actual_year,VLOOKUP(actual_month,months_translation_table1,3,FALSE),F29))</f>
        <v>44314</v>
      </c>
      <c r="H29" s="53">
        <f t="shared" si="0"/>
        <v>44314</v>
      </c>
      <c r="I29" s="59">
        <v>0.28125</v>
      </c>
      <c r="J29" s="57"/>
    </row>
    <row r="30" spans="6:10" x14ac:dyDescent="0.25">
      <c r="F30">
        <v>29</v>
      </c>
      <c r="G30" s="53">
        <f>IFERROR(DATE(actual_year,VLOOKUP(actual_month,months_translation_table,4,FALSE),F30),DATE(actual_year,VLOOKUP(actual_month,months_translation_table1,3,FALSE),F30))</f>
        <v>44315</v>
      </c>
      <c r="H30" s="53">
        <f t="shared" si="0"/>
        <v>44315</v>
      </c>
      <c r="I30" s="59">
        <v>0.29166666666666702</v>
      </c>
      <c r="J30" s="57"/>
    </row>
    <row r="31" spans="6:10" x14ac:dyDescent="0.25">
      <c r="F31">
        <v>30</v>
      </c>
      <c r="G31" s="53">
        <f>IFERROR(DATE(actual_year,VLOOKUP(actual_month,months_translation_table,4,FALSE),F31),DATE(actual_year,VLOOKUP(actual_month,months_translation_table1,3,FALSE),F31))</f>
        <v>44316</v>
      </c>
      <c r="H31" s="53">
        <f t="shared" si="0"/>
        <v>44316</v>
      </c>
      <c r="I31" s="59">
        <v>0.30208333333333298</v>
      </c>
      <c r="J31" s="57"/>
    </row>
    <row r="32" spans="6:10" x14ac:dyDescent="0.25">
      <c r="F32">
        <v>31</v>
      </c>
      <c r="G32" s="53">
        <f>IFERROR(DATE(actual_year,VLOOKUP(actual_month,months_translation_table,4,FALSE),F32),DATE(actual_year,VLOOKUP(actual_month,months_translation_table1,3,FALSE),F32))</f>
        <v>44317</v>
      </c>
      <c r="H32" s="53" t="str">
        <f t="shared" si="0"/>
        <v xml:space="preserve"> </v>
      </c>
      <c r="I32" s="59">
        <v>0.3125</v>
      </c>
      <c r="J32" s="57"/>
    </row>
    <row r="33" spans="1:10" x14ac:dyDescent="0.25">
      <c r="I33" s="59">
        <v>0.32291666666666702</v>
      </c>
      <c r="J33" s="57"/>
    </row>
    <row r="34" spans="1:10" x14ac:dyDescent="0.25">
      <c r="I34" s="59">
        <v>0.33333333333333298</v>
      </c>
      <c r="J34" s="57"/>
    </row>
    <row r="35" spans="1:10" x14ac:dyDescent="0.25">
      <c r="A35" s="49"/>
      <c r="I35" s="59">
        <v>0.34375</v>
      </c>
      <c r="J35" s="57"/>
    </row>
    <row r="36" spans="1:10" x14ac:dyDescent="0.25">
      <c r="I36" s="59">
        <v>0.35416666666666702</v>
      </c>
      <c r="J36" s="57"/>
    </row>
    <row r="37" spans="1:10" x14ac:dyDescent="0.25">
      <c r="I37" s="59">
        <v>0.36458333333333298</v>
      </c>
      <c r="J37" s="57"/>
    </row>
    <row r="38" spans="1:10" x14ac:dyDescent="0.25">
      <c r="I38" s="59">
        <v>0.375</v>
      </c>
      <c r="J38" s="57"/>
    </row>
    <row r="39" spans="1:10" x14ac:dyDescent="0.25">
      <c r="I39" s="59">
        <v>0.38541666666666702</v>
      </c>
      <c r="J39" s="57"/>
    </row>
    <row r="40" spans="1:10" x14ac:dyDescent="0.25">
      <c r="I40" s="59">
        <v>0.39583333333333298</v>
      </c>
      <c r="J40" s="57"/>
    </row>
    <row r="41" spans="1:10" x14ac:dyDescent="0.25">
      <c r="I41" s="59">
        <v>0.40625</v>
      </c>
      <c r="J41" s="57"/>
    </row>
    <row r="42" spans="1:10" x14ac:dyDescent="0.25">
      <c r="I42" s="59">
        <v>0.41666666666666702</v>
      </c>
      <c r="J42" s="57"/>
    </row>
    <row r="43" spans="1:10" x14ac:dyDescent="0.25">
      <c r="I43" s="59">
        <v>0.42708333333333298</v>
      </c>
      <c r="J43" s="57"/>
    </row>
    <row r="44" spans="1:10" x14ac:dyDescent="0.25">
      <c r="I44" s="59">
        <v>0.4375</v>
      </c>
      <c r="J44" s="57"/>
    </row>
    <row r="45" spans="1:10" x14ac:dyDescent="0.25">
      <c r="I45" s="59">
        <v>0.44791666666666702</v>
      </c>
      <c r="J45" s="57"/>
    </row>
    <row r="46" spans="1:10" x14ac:dyDescent="0.25">
      <c r="I46" s="59">
        <v>0.45833333333333298</v>
      </c>
      <c r="J46" s="57"/>
    </row>
    <row r="47" spans="1:10" x14ac:dyDescent="0.25">
      <c r="I47" s="59">
        <v>0.46875</v>
      </c>
      <c r="J47" s="57"/>
    </row>
    <row r="48" spans="1:10" x14ac:dyDescent="0.25">
      <c r="I48" s="59">
        <v>0.47916666666666702</v>
      </c>
      <c r="J48" s="57"/>
    </row>
    <row r="49" spans="9:10" x14ac:dyDescent="0.25">
      <c r="I49" s="59">
        <v>0.48958333333333298</v>
      </c>
      <c r="J49" s="57"/>
    </row>
    <row r="50" spans="9:10" x14ac:dyDescent="0.25">
      <c r="I50" s="59">
        <v>0.5</v>
      </c>
      <c r="J50" s="57"/>
    </row>
    <row r="51" spans="9:10" x14ac:dyDescent="0.25">
      <c r="I51" s="59">
        <v>0.51041666666666696</v>
      </c>
      <c r="J51" s="57"/>
    </row>
    <row r="52" spans="9:10" x14ac:dyDescent="0.25">
      <c r="I52" s="59">
        <v>0.52083333333333304</v>
      </c>
      <c r="J52" s="57"/>
    </row>
    <row r="53" spans="9:10" x14ac:dyDescent="0.25">
      <c r="I53" s="59">
        <v>0.53125</v>
      </c>
      <c r="J53" s="57"/>
    </row>
    <row r="54" spans="9:10" x14ac:dyDescent="0.25">
      <c r="I54" s="59">
        <v>0.54166666666666696</v>
      </c>
      <c r="J54" s="57"/>
    </row>
    <row r="55" spans="9:10" x14ac:dyDescent="0.25">
      <c r="I55" s="59">
        <v>0.55208333333333304</v>
      </c>
      <c r="J55" s="57"/>
    </row>
    <row r="56" spans="9:10" x14ac:dyDescent="0.25">
      <c r="I56" s="59">
        <v>0.5625</v>
      </c>
      <c r="J56" s="57"/>
    </row>
    <row r="57" spans="9:10" x14ac:dyDescent="0.25">
      <c r="I57" s="59">
        <v>0.57291666666666696</v>
      </c>
      <c r="J57" s="57"/>
    </row>
    <row r="58" spans="9:10" x14ac:dyDescent="0.25">
      <c r="I58" s="59">
        <v>0.58333333333333304</v>
      </c>
      <c r="J58" s="57"/>
    </row>
    <row r="59" spans="9:10" x14ac:dyDescent="0.25">
      <c r="I59" s="59">
        <v>0.59375</v>
      </c>
      <c r="J59" s="57"/>
    </row>
    <row r="60" spans="9:10" x14ac:dyDescent="0.25">
      <c r="I60" s="59">
        <v>0.60416666666666696</v>
      </c>
      <c r="J60" s="57"/>
    </row>
    <row r="61" spans="9:10" x14ac:dyDescent="0.25">
      <c r="I61" s="59">
        <v>0.61458333333333304</v>
      </c>
      <c r="J61" s="57"/>
    </row>
    <row r="62" spans="9:10" x14ac:dyDescent="0.25">
      <c r="I62" s="59">
        <v>0.625</v>
      </c>
      <c r="J62" s="57"/>
    </row>
    <row r="63" spans="9:10" x14ac:dyDescent="0.25">
      <c r="I63" s="59">
        <v>0.63541666666666696</v>
      </c>
      <c r="J63" s="57"/>
    </row>
    <row r="64" spans="9:10" x14ac:dyDescent="0.25">
      <c r="I64" s="59">
        <v>0.64583333333333304</v>
      </c>
      <c r="J64" s="57"/>
    </row>
    <row r="65" spans="9:10" x14ac:dyDescent="0.25">
      <c r="I65" s="59">
        <v>0.65625</v>
      </c>
      <c r="J65" s="57"/>
    </row>
    <row r="66" spans="9:10" x14ac:dyDescent="0.25">
      <c r="I66" s="59">
        <v>0.66666666666666696</v>
      </c>
      <c r="J66" s="57"/>
    </row>
    <row r="67" spans="9:10" x14ac:dyDescent="0.25">
      <c r="I67" s="59">
        <v>0.67708333333333304</v>
      </c>
      <c r="J67" s="57"/>
    </row>
    <row r="68" spans="9:10" x14ac:dyDescent="0.25">
      <c r="I68" s="59">
        <v>0.6875</v>
      </c>
      <c r="J68" s="57"/>
    </row>
    <row r="69" spans="9:10" x14ac:dyDescent="0.25">
      <c r="I69" s="59">
        <v>0.69791666666666696</v>
      </c>
      <c r="J69" s="57"/>
    </row>
    <row r="70" spans="9:10" x14ac:dyDescent="0.25">
      <c r="I70" s="59">
        <v>0.70833333333333304</v>
      </c>
      <c r="J70" s="57"/>
    </row>
    <row r="71" spans="9:10" x14ac:dyDescent="0.25">
      <c r="I71" s="59">
        <v>0.71875</v>
      </c>
      <c r="J71" s="57"/>
    </row>
    <row r="72" spans="9:10" x14ac:dyDescent="0.25">
      <c r="I72" s="59">
        <v>0.72916666666666696</v>
      </c>
      <c r="J72" s="57"/>
    </row>
    <row r="73" spans="9:10" x14ac:dyDescent="0.25">
      <c r="I73" s="59">
        <v>0.73958333333333304</v>
      </c>
      <c r="J73" s="57"/>
    </row>
    <row r="74" spans="9:10" x14ac:dyDescent="0.25">
      <c r="I74" s="59">
        <v>0.75</v>
      </c>
      <c r="J74" s="57"/>
    </row>
    <row r="75" spans="9:10" x14ac:dyDescent="0.25">
      <c r="I75" s="59">
        <v>0.76041666666666696</v>
      </c>
      <c r="J75" s="57"/>
    </row>
    <row r="76" spans="9:10" x14ac:dyDescent="0.25">
      <c r="I76" s="59">
        <v>0.77083333333333304</v>
      </c>
      <c r="J76" s="57"/>
    </row>
    <row r="77" spans="9:10" x14ac:dyDescent="0.25">
      <c r="I77" s="59">
        <v>0.78125</v>
      </c>
      <c r="J77" s="57"/>
    </row>
    <row r="78" spans="9:10" x14ac:dyDescent="0.25">
      <c r="I78" s="59">
        <v>0.79166666666666696</v>
      </c>
      <c r="J78" s="57"/>
    </row>
    <row r="79" spans="9:10" x14ac:dyDescent="0.25">
      <c r="I79" s="59">
        <v>0.80208333333333304</v>
      </c>
      <c r="J79" s="57"/>
    </row>
    <row r="80" spans="9:10" x14ac:dyDescent="0.25">
      <c r="I80" s="59">
        <v>0.8125</v>
      </c>
      <c r="J80" s="57"/>
    </row>
    <row r="81" spans="9:10" x14ac:dyDescent="0.25">
      <c r="I81" s="59">
        <v>0.82291666666666696</v>
      </c>
      <c r="J81" s="57"/>
    </row>
    <row r="82" spans="9:10" x14ac:dyDescent="0.25">
      <c r="I82" s="59">
        <v>0.83333333333333304</v>
      </c>
      <c r="J82" s="57"/>
    </row>
    <row r="83" spans="9:10" x14ac:dyDescent="0.25">
      <c r="I83" s="59">
        <v>0.84375</v>
      </c>
      <c r="J83" s="57"/>
    </row>
    <row r="84" spans="9:10" x14ac:dyDescent="0.25">
      <c r="I84" s="59">
        <v>0.85416666666666696</v>
      </c>
      <c r="J84" s="57"/>
    </row>
    <row r="85" spans="9:10" x14ac:dyDescent="0.25">
      <c r="I85" s="59">
        <v>0.86458333333333304</v>
      </c>
      <c r="J85" s="57"/>
    </row>
    <row r="86" spans="9:10" x14ac:dyDescent="0.25">
      <c r="I86" s="59">
        <v>0.875</v>
      </c>
      <c r="J86" s="57"/>
    </row>
    <row r="87" spans="9:10" x14ac:dyDescent="0.25">
      <c r="I87" s="59">
        <v>0.88541666666666696</v>
      </c>
      <c r="J87" s="57"/>
    </row>
    <row r="88" spans="9:10" x14ac:dyDescent="0.25">
      <c r="I88" s="59">
        <v>0.89583333333333304</v>
      </c>
      <c r="J88" s="57"/>
    </row>
    <row r="89" spans="9:10" x14ac:dyDescent="0.25">
      <c r="I89" s="59">
        <v>0.90625</v>
      </c>
      <c r="J89" s="57"/>
    </row>
    <row r="90" spans="9:10" x14ac:dyDescent="0.25">
      <c r="I90" s="59">
        <v>0.91666666666666696</v>
      </c>
      <c r="J90" s="57"/>
    </row>
    <row r="91" spans="9:10" x14ac:dyDescent="0.25">
      <c r="I91" s="59">
        <v>0.92708333333333304</v>
      </c>
      <c r="J91" s="57"/>
    </row>
    <row r="92" spans="9:10" x14ac:dyDescent="0.25">
      <c r="I92" s="59">
        <v>0.9375</v>
      </c>
      <c r="J92" s="57"/>
    </row>
    <row r="93" spans="9:10" x14ac:dyDescent="0.25">
      <c r="I93" s="59">
        <v>0.94791666666666696</v>
      </c>
      <c r="J93" s="57"/>
    </row>
    <row r="94" spans="9:10" x14ac:dyDescent="0.25">
      <c r="I94" s="59">
        <v>0.95833333333333304</v>
      </c>
      <c r="J94" s="57"/>
    </row>
    <row r="95" spans="9:10" x14ac:dyDescent="0.25">
      <c r="I95" s="59">
        <v>0.96875</v>
      </c>
      <c r="J95" s="57"/>
    </row>
    <row r="96" spans="9:10" x14ac:dyDescent="0.25">
      <c r="I96" s="59">
        <v>0.97916666666666596</v>
      </c>
      <c r="J96" s="57"/>
    </row>
    <row r="97" spans="9:10" x14ac:dyDescent="0.25">
      <c r="I97" s="59">
        <v>0.98958333333333304</v>
      </c>
      <c r="J97" s="57"/>
    </row>
    <row r="98" spans="9:10" x14ac:dyDescent="0.25">
      <c r="I98" s="59"/>
      <c r="J98" s="57"/>
    </row>
    <row r="99" spans="9:10" x14ac:dyDescent="0.25">
      <c r="I99" s="59"/>
      <c r="J99" s="57"/>
    </row>
    <row r="100" spans="9:10" x14ac:dyDescent="0.25">
      <c r="I100" s="59"/>
      <c r="J100" s="57"/>
    </row>
    <row r="101" spans="9:10" x14ac:dyDescent="0.25">
      <c r="I101" s="59"/>
      <c r="J101" s="57"/>
    </row>
    <row r="102" spans="9:10" x14ac:dyDescent="0.25">
      <c r="I102" s="59"/>
      <c r="J102" s="57"/>
    </row>
    <row r="103" spans="9:10" x14ac:dyDescent="0.25">
      <c r="I103" s="59"/>
      <c r="J103" s="57"/>
    </row>
    <row r="104" spans="9:10" x14ac:dyDescent="0.25">
      <c r="I104" s="59"/>
      <c r="J104" s="57"/>
    </row>
    <row r="105" spans="9:10" x14ac:dyDescent="0.25">
      <c r="I105" s="59"/>
      <c r="J105" s="57"/>
    </row>
    <row r="106" spans="9:10" x14ac:dyDescent="0.25">
      <c r="I106" s="59"/>
      <c r="J106" s="57"/>
    </row>
    <row r="107" spans="9:10" x14ac:dyDescent="0.25">
      <c r="I107" s="59"/>
      <c r="J107" s="57"/>
    </row>
    <row r="108" spans="9:10" x14ac:dyDescent="0.25">
      <c r="I108" s="59"/>
      <c r="J108" s="57"/>
    </row>
    <row r="109" spans="9:10" x14ac:dyDescent="0.25">
      <c r="I109" s="59"/>
      <c r="J109" s="57"/>
    </row>
    <row r="110" spans="9:10" x14ac:dyDescent="0.25">
      <c r="I110" s="59"/>
      <c r="J110" s="57"/>
    </row>
    <row r="111" spans="9:10" x14ac:dyDescent="0.25">
      <c r="I111" s="59"/>
      <c r="J111" s="57"/>
    </row>
    <row r="112" spans="9:10" x14ac:dyDescent="0.25">
      <c r="I112" s="59"/>
      <c r="J112" s="57"/>
    </row>
    <row r="113" spans="9:10" x14ac:dyDescent="0.25">
      <c r="I113" s="59"/>
      <c r="J113" s="57"/>
    </row>
    <row r="114" spans="9:10" x14ac:dyDescent="0.25">
      <c r="I114" s="59"/>
      <c r="J114" s="57"/>
    </row>
    <row r="115" spans="9:10" x14ac:dyDescent="0.25">
      <c r="I115" s="59"/>
      <c r="J115" s="57"/>
    </row>
    <row r="116" spans="9:10" x14ac:dyDescent="0.25">
      <c r="I116" s="59"/>
      <c r="J116" s="57"/>
    </row>
    <row r="117" spans="9:10" x14ac:dyDescent="0.25">
      <c r="I117" s="59"/>
      <c r="J117" s="57"/>
    </row>
    <row r="118" spans="9:10" x14ac:dyDescent="0.25">
      <c r="I118" s="59"/>
      <c r="J118" s="57"/>
    </row>
    <row r="119" spans="9:10" x14ac:dyDescent="0.25">
      <c r="I119" s="59"/>
      <c r="J119" s="57"/>
    </row>
    <row r="120" spans="9:10" x14ac:dyDescent="0.25">
      <c r="I120" s="59"/>
      <c r="J120" s="57"/>
    </row>
    <row r="121" spans="9:10" x14ac:dyDescent="0.25">
      <c r="I121" s="59"/>
      <c r="J121" s="57"/>
    </row>
    <row r="122" spans="9:10" x14ac:dyDescent="0.25">
      <c r="I122" s="59"/>
      <c r="J122" s="57"/>
    </row>
    <row r="123" spans="9:10" x14ac:dyDescent="0.25">
      <c r="I123" s="59"/>
      <c r="J123" s="57"/>
    </row>
    <row r="124" spans="9:10" x14ac:dyDescent="0.25">
      <c r="I124" s="59"/>
      <c r="J124" s="57"/>
    </row>
    <row r="125" spans="9:10" x14ac:dyDescent="0.25">
      <c r="I125" s="59"/>
      <c r="J125" s="57"/>
    </row>
    <row r="126" spans="9:10" x14ac:dyDescent="0.25">
      <c r="I126" s="59"/>
      <c r="J126" s="57"/>
    </row>
    <row r="127" spans="9:10" x14ac:dyDescent="0.25">
      <c r="I127" s="59"/>
      <c r="J127" s="57"/>
    </row>
    <row r="128" spans="9:10" x14ac:dyDescent="0.25">
      <c r="I128" s="59"/>
      <c r="J128" s="57"/>
    </row>
    <row r="129" spans="9:10" x14ac:dyDescent="0.25">
      <c r="I129" s="59"/>
      <c r="J129" s="57"/>
    </row>
    <row r="130" spans="9:10" x14ac:dyDescent="0.25">
      <c r="I130" s="59"/>
      <c r="J130" s="57"/>
    </row>
    <row r="131" spans="9:10" x14ac:dyDescent="0.25">
      <c r="I131" s="59"/>
      <c r="J131" s="57"/>
    </row>
    <row r="132" spans="9:10" x14ac:dyDescent="0.25">
      <c r="I132" s="59"/>
      <c r="J132" s="57"/>
    </row>
    <row r="133" spans="9:10" x14ac:dyDescent="0.25">
      <c r="I133" s="59"/>
      <c r="J133" s="57"/>
    </row>
    <row r="134" spans="9:10" x14ac:dyDescent="0.25">
      <c r="I134" s="59"/>
      <c r="J134" s="57"/>
    </row>
    <row r="135" spans="9:10" x14ac:dyDescent="0.25">
      <c r="I135" s="59"/>
      <c r="J135" s="57"/>
    </row>
    <row r="136" spans="9:10" x14ac:dyDescent="0.25">
      <c r="I136" s="59"/>
      <c r="J136" s="57"/>
    </row>
    <row r="137" spans="9:10" x14ac:dyDescent="0.25">
      <c r="I137" s="59"/>
      <c r="J137" s="57"/>
    </row>
    <row r="138" spans="9:10" x14ac:dyDescent="0.25">
      <c r="I138" s="59"/>
      <c r="J138" s="57"/>
    </row>
    <row r="139" spans="9:10" x14ac:dyDescent="0.25">
      <c r="I139" s="59"/>
      <c r="J139" s="57"/>
    </row>
    <row r="140" spans="9:10" x14ac:dyDescent="0.25">
      <c r="I140" s="59"/>
      <c r="J140" s="57"/>
    </row>
    <row r="141" spans="9:10" x14ac:dyDescent="0.25">
      <c r="I141" s="59"/>
      <c r="J141" s="57"/>
    </row>
    <row r="142" spans="9:10" x14ac:dyDescent="0.25">
      <c r="I142" s="59"/>
      <c r="J142" s="57"/>
    </row>
    <row r="143" spans="9:10" x14ac:dyDescent="0.25">
      <c r="I143" s="59"/>
      <c r="J143" s="57"/>
    </row>
    <row r="144" spans="9:10" x14ac:dyDescent="0.25">
      <c r="I144" s="59"/>
      <c r="J144" s="57"/>
    </row>
    <row r="145" spans="9:10" x14ac:dyDescent="0.25">
      <c r="I145" s="59"/>
      <c r="J145" s="57"/>
    </row>
    <row r="146" spans="9:10" x14ac:dyDescent="0.25">
      <c r="I146" s="59"/>
      <c r="J146" s="57"/>
    </row>
    <row r="147" spans="9:10" x14ac:dyDescent="0.25">
      <c r="I147" s="59"/>
      <c r="J147" s="57"/>
    </row>
    <row r="148" spans="9:10" x14ac:dyDescent="0.25">
      <c r="I148" s="59"/>
      <c r="J148" s="57"/>
    </row>
    <row r="149" spans="9:10" x14ac:dyDescent="0.25">
      <c r="I149" s="59"/>
      <c r="J149" s="57"/>
    </row>
    <row r="150" spans="9:10" x14ac:dyDescent="0.25">
      <c r="I150" s="59"/>
      <c r="J150" s="57"/>
    </row>
    <row r="151" spans="9:10" x14ac:dyDescent="0.25">
      <c r="I151" s="59"/>
      <c r="J151" s="57"/>
    </row>
    <row r="152" spans="9:10" x14ac:dyDescent="0.25">
      <c r="I152" s="59"/>
      <c r="J152" s="57"/>
    </row>
    <row r="153" spans="9:10" x14ac:dyDescent="0.25">
      <c r="I153" s="59"/>
      <c r="J153" s="57"/>
    </row>
    <row r="154" spans="9:10" x14ac:dyDescent="0.25">
      <c r="I154" s="59"/>
      <c r="J154" s="57"/>
    </row>
    <row r="155" spans="9:10" x14ac:dyDescent="0.25">
      <c r="I155" s="59"/>
      <c r="J155" s="57"/>
    </row>
    <row r="156" spans="9:10" x14ac:dyDescent="0.25">
      <c r="I156" s="59"/>
      <c r="J156" s="57"/>
    </row>
    <row r="157" spans="9:10" x14ac:dyDescent="0.25">
      <c r="I157" s="59"/>
      <c r="J157" s="57"/>
    </row>
    <row r="158" spans="9:10" x14ac:dyDescent="0.25">
      <c r="I158" s="59"/>
      <c r="J158" s="57"/>
    </row>
    <row r="159" spans="9:10" x14ac:dyDescent="0.25">
      <c r="I159" s="59"/>
      <c r="J159" s="57"/>
    </row>
    <row r="160" spans="9:10" x14ac:dyDescent="0.25">
      <c r="I160" s="59"/>
      <c r="J160" s="57"/>
    </row>
    <row r="161" spans="9:10" x14ac:dyDescent="0.25">
      <c r="I161" s="59"/>
      <c r="J161" s="57"/>
    </row>
    <row r="162" spans="9:10" x14ac:dyDescent="0.25">
      <c r="I162" s="59"/>
      <c r="J162" s="57"/>
    </row>
    <row r="163" spans="9:10" x14ac:dyDescent="0.25">
      <c r="I163" s="59"/>
      <c r="J163" s="57"/>
    </row>
    <row r="164" spans="9:10" x14ac:dyDescent="0.25">
      <c r="I164" s="59"/>
      <c r="J164" s="57"/>
    </row>
    <row r="165" spans="9:10" x14ac:dyDescent="0.25">
      <c r="I165" s="59"/>
      <c r="J165" s="57"/>
    </row>
    <row r="166" spans="9:10" x14ac:dyDescent="0.25">
      <c r="I166" s="59"/>
      <c r="J166" s="57"/>
    </row>
    <row r="167" spans="9:10" x14ac:dyDescent="0.25">
      <c r="I167" s="59"/>
      <c r="J167" s="57"/>
    </row>
    <row r="168" spans="9:10" x14ac:dyDescent="0.25">
      <c r="I168" s="59"/>
      <c r="J168" s="57"/>
    </row>
    <row r="169" spans="9:10" x14ac:dyDescent="0.25">
      <c r="I169" s="59"/>
      <c r="J169" s="57"/>
    </row>
    <row r="170" spans="9:10" x14ac:dyDescent="0.25">
      <c r="I170" s="59"/>
      <c r="J170" s="57"/>
    </row>
    <row r="171" spans="9:10" x14ac:dyDescent="0.25">
      <c r="I171" s="59"/>
      <c r="J171" s="57"/>
    </row>
    <row r="172" spans="9:10" x14ac:dyDescent="0.25">
      <c r="I172" s="59"/>
      <c r="J172" s="57"/>
    </row>
    <row r="173" spans="9:10" x14ac:dyDescent="0.25">
      <c r="I173" s="59"/>
      <c r="J173" s="57"/>
    </row>
    <row r="174" spans="9:10" x14ac:dyDescent="0.25">
      <c r="I174" s="59"/>
      <c r="J174" s="57"/>
    </row>
    <row r="175" spans="9:10" x14ac:dyDescent="0.25">
      <c r="I175" s="59"/>
      <c r="J175" s="57"/>
    </row>
    <row r="176" spans="9:10" x14ac:dyDescent="0.25">
      <c r="I176" s="59"/>
      <c r="J176" s="57"/>
    </row>
    <row r="177" spans="9:10" x14ac:dyDescent="0.25">
      <c r="I177" s="59"/>
      <c r="J177" s="57"/>
    </row>
    <row r="178" spans="9:10" x14ac:dyDescent="0.25">
      <c r="I178" s="59"/>
      <c r="J178" s="57"/>
    </row>
    <row r="179" spans="9:10" x14ac:dyDescent="0.25">
      <c r="I179" s="59"/>
      <c r="J179" s="57"/>
    </row>
    <row r="180" spans="9:10" x14ac:dyDescent="0.25">
      <c r="I180" s="59"/>
      <c r="J180" s="57"/>
    </row>
    <row r="181" spans="9:10" x14ac:dyDescent="0.25">
      <c r="I181" s="59"/>
      <c r="J181" s="57"/>
    </row>
    <row r="182" spans="9:10" x14ac:dyDescent="0.25">
      <c r="I182" s="59"/>
      <c r="J182" s="57"/>
    </row>
    <row r="183" spans="9:10" x14ac:dyDescent="0.25">
      <c r="I183" s="59"/>
      <c r="J183" s="57"/>
    </row>
    <row r="184" spans="9:10" x14ac:dyDescent="0.25">
      <c r="I184" s="59"/>
      <c r="J184" s="57"/>
    </row>
    <row r="185" spans="9:10" x14ac:dyDescent="0.25">
      <c r="I185" s="59"/>
      <c r="J185" s="57"/>
    </row>
    <row r="186" spans="9:10" x14ac:dyDescent="0.25">
      <c r="I186" s="59"/>
      <c r="J186" s="57"/>
    </row>
    <row r="187" spans="9:10" x14ac:dyDescent="0.25">
      <c r="I187" s="59"/>
      <c r="J187" s="57"/>
    </row>
    <row r="188" spans="9:10" x14ac:dyDescent="0.25">
      <c r="I188" s="59"/>
      <c r="J188" s="57"/>
    </row>
    <row r="189" spans="9:10" x14ac:dyDescent="0.25">
      <c r="I189" s="59"/>
      <c r="J189" s="57"/>
    </row>
    <row r="190" spans="9:10" x14ac:dyDescent="0.25">
      <c r="I190" s="59"/>
      <c r="J190" s="57"/>
    </row>
    <row r="191" spans="9:10" x14ac:dyDescent="0.25">
      <c r="I191" s="59"/>
      <c r="J191" s="57"/>
    </row>
    <row r="192" spans="9:10" x14ac:dyDescent="0.25">
      <c r="I192" s="59"/>
      <c r="J192" s="57"/>
    </row>
    <row r="193" spans="9:10" x14ac:dyDescent="0.25">
      <c r="I193" s="59"/>
      <c r="J193" s="57"/>
    </row>
    <row r="194" spans="9:10" x14ac:dyDescent="0.25">
      <c r="I194" s="57"/>
    </row>
    <row r="195" spans="9:10" x14ac:dyDescent="0.25">
      <c r="I195" s="59"/>
    </row>
    <row r="196" spans="9:10" x14ac:dyDescent="0.25">
      <c r="I196" s="59"/>
    </row>
    <row r="197" spans="9:10" x14ac:dyDescent="0.25">
      <c r="I197" s="59"/>
    </row>
    <row r="198" spans="9:10" x14ac:dyDescent="0.25">
      <c r="I198" s="59"/>
    </row>
    <row r="199" spans="9:10" x14ac:dyDescent="0.25">
      <c r="I199" s="59"/>
    </row>
    <row r="200" spans="9:10" x14ac:dyDescent="0.25">
      <c r="I200" s="59"/>
    </row>
    <row r="201" spans="9:10" x14ac:dyDescent="0.25">
      <c r="I201" s="59"/>
    </row>
    <row r="202" spans="9:10" x14ac:dyDescent="0.25">
      <c r="I202" s="59"/>
    </row>
    <row r="203" spans="9:10" x14ac:dyDescent="0.25">
      <c r="I203" s="59"/>
    </row>
    <row r="204" spans="9:10" x14ac:dyDescent="0.25">
      <c r="I204" s="59"/>
    </row>
    <row r="205" spans="9:10" x14ac:dyDescent="0.25">
      <c r="I205" s="59"/>
    </row>
    <row r="206" spans="9:10" x14ac:dyDescent="0.25">
      <c r="I206" s="59"/>
    </row>
    <row r="207" spans="9:10" x14ac:dyDescent="0.25">
      <c r="I207" s="59"/>
    </row>
    <row r="208" spans="9:10" x14ac:dyDescent="0.25">
      <c r="I208" s="59"/>
    </row>
    <row r="209" spans="9:9" x14ac:dyDescent="0.25">
      <c r="I209" s="59"/>
    </row>
    <row r="210" spans="9:9" x14ac:dyDescent="0.25">
      <c r="I210" s="59"/>
    </row>
    <row r="211" spans="9:9" x14ac:dyDescent="0.25">
      <c r="I211" s="59"/>
    </row>
    <row r="212" spans="9:9" x14ac:dyDescent="0.25">
      <c r="I212" s="59"/>
    </row>
    <row r="213" spans="9:9" x14ac:dyDescent="0.25">
      <c r="I213" s="59"/>
    </row>
    <row r="214" spans="9:9" x14ac:dyDescent="0.25">
      <c r="I214" s="59"/>
    </row>
    <row r="215" spans="9:9" x14ac:dyDescent="0.25">
      <c r="I215" s="59"/>
    </row>
    <row r="216" spans="9:9" x14ac:dyDescent="0.25">
      <c r="I216" s="59"/>
    </row>
    <row r="217" spans="9:9" x14ac:dyDescent="0.25">
      <c r="I217" s="59"/>
    </row>
    <row r="218" spans="9:9" x14ac:dyDescent="0.25">
      <c r="I218" s="59"/>
    </row>
    <row r="219" spans="9:9" x14ac:dyDescent="0.25">
      <c r="I219" s="59"/>
    </row>
    <row r="220" spans="9:9" x14ac:dyDescent="0.25">
      <c r="I220" s="59"/>
    </row>
    <row r="221" spans="9:9" x14ac:dyDescent="0.25">
      <c r="I221" s="59"/>
    </row>
    <row r="222" spans="9:9" x14ac:dyDescent="0.25">
      <c r="I222" s="59"/>
    </row>
    <row r="223" spans="9:9" x14ac:dyDescent="0.25">
      <c r="I223" s="59"/>
    </row>
    <row r="224" spans="9:9" x14ac:dyDescent="0.25">
      <c r="I224" s="59"/>
    </row>
    <row r="225" spans="9:9" x14ac:dyDescent="0.25">
      <c r="I225" s="59"/>
    </row>
    <row r="226" spans="9:9" x14ac:dyDescent="0.25">
      <c r="I226" s="59"/>
    </row>
    <row r="227" spans="9:9" x14ac:dyDescent="0.25">
      <c r="I227" s="59"/>
    </row>
    <row r="228" spans="9:9" x14ac:dyDescent="0.25">
      <c r="I228" s="59"/>
    </row>
    <row r="229" spans="9:9" x14ac:dyDescent="0.25">
      <c r="I229" s="59"/>
    </row>
    <row r="230" spans="9:9" x14ac:dyDescent="0.25">
      <c r="I230" s="59"/>
    </row>
    <row r="231" spans="9:9" x14ac:dyDescent="0.25">
      <c r="I231" s="59"/>
    </row>
    <row r="232" spans="9:9" x14ac:dyDescent="0.25">
      <c r="I232" s="59"/>
    </row>
    <row r="233" spans="9:9" x14ac:dyDescent="0.25">
      <c r="I233" s="59"/>
    </row>
    <row r="234" spans="9:9" x14ac:dyDescent="0.25">
      <c r="I234" s="59"/>
    </row>
    <row r="235" spans="9:9" x14ac:dyDescent="0.25">
      <c r="I235" s="59"/>
    </row>
    <row r="236" spans="9:9" x14ac:dyDescent="0.25">
      <c r="I236" s="59"/>
    </row>
    <row r="237" spans="9:9" x14ac:dyDescent="0.25">
      <c r="I237" s="59"/>
    </row>
    <row r="238" spans="9:9" x14ac:dyDescent="0.25">
      <c r="I238" s="59"/>
    </row>
    <row r="239" spans="9:9" x14ac:dyDescent="0.25">
      <c r="I239" s="59"/>
    </row>
    <row r="240" spans="9:9" x14ac:dyDescent="0.25">
      <c r="I240" s="59"/>
    </row>
    <row r="241" spans="9:9" x14ac:dyDescent="0.25">
      <c r="I241" s="59"/>
    </row>
    <row r="242" spans="9:9" x14ac:dyDescent="0.25">
      <c r="I242" s="59"/>
    </row>
    <row r="243" spans="9:9" x14ac:dyDescent="0.25">
      <c r="I243" s="59"/>
    </row>
    <row r="244" spans="9:9" x14ac:dyDescent="0.25">
      <c r="I244" s="59"/>
    </row>
    <row r="245" spans="9:9" x14ac:dyDescent="0.25">
      <c r="I245" s="59"/>
    </row>
    <row r="246" spans="9:9" x14ac:dyDescent="0.25">
      <c r="I246" s="59"/>
    </row>
    <row r="247" spans="9:9" x14ac:dyDescent="0.25">
      <c r="I247" s="59"/>
    </row>
    <row r="248" spans="9:9" x14ac:dyDescent="0.25">
      <c r="I248" s="59"/>
    </row>
    <row r="249" spans="9:9" x14ac:dyDescent="0.25">
      <c r="I249" s="59"/>
    </row>
    <row r="250" spans="9:9" x14ac:dyDescent="0.25">
      <c r="I250" s="59"/>
    </row>
    <row r="251" spans="9:9" x14ac:dyDescent="0.25">
      <c r="I251" s="59"/>
    </row>
    <row r="252" spans="9:9" x14ac:dyDescent="0.25">
      <c r="I252" s="59"/>
    </row>
    <row r="253" spans="9:9" x14ac:dyDescent="0.25">
      <c r="I253" s="59"/>
    </row>
    <row r="254" spans="9:9" x14ac:dyDescent="0.25">
      <c r="I254" s="59"/>
    </row>
    <row r="255" spans="9:9" x14ac:dyDescent="0.25">
      <c r="I255" s="59"/>
    </row>
    <row r="256" spans="9:9" x14ac:dyDescent="0.25">
      <c r="I256" s="59"/>
    </row>
    <row r="257" spans="9:9" x14ac:dyDescent="0.25">
      <c r="I257" s="59"/>
    </row>
    <row r="258" spans="9:9" x14ac:dyDescent="0.25">
      <c r="I258" s="59"/>
    </row>
    <row r="259" spans="9:9" x14ac:dyDescent="0.25">
      <c r="I259" s="59"/>
    </row>
    <row r="260" spans="9:9" x14ac:dyDescent="0.25">
      <c r="I260" s="59"/>
    </row>
    <row r="261" spans="9:9" x14ac:dyDescent="0.25">
      <c r="I261" s="59"/>
    </row>
    <row r="262" spans="9:9" x14ac:dyDescent="0.25">
      <c r="I262" s="59"/>
    </row>
    <row r="263" spans="9:9" x14ac:dyDescent="0.25">
      <c r="I263" s="59"/>
    </row>
    <row r="264" spans="9:9" x14ac:dyDescent="0.25">
      <c r="I264" s="59"/>
    </row>
    <row r="265" spans="9:9" x14ac:dyDescent="0.25">
      <c r="I265" s="59"/>
    </row>
    <row r="266" spans="9:9" x14ac:dyDescent="0.25">
      <c r="I266" s="59"/>
    </row>
    <row r="267" spans="9:9" x14ac:dyDescent="0.25">
      <c r="I267" s="59"/>
    </row>
    <row r="268" spans="9:9" x14ac:dyDescent="0.25">
      <c r="I268" s="59"/>
    </row>
    <row r="269" spans="9:9" x14ac:dyDescent="0.25">
      <c r="I269" s="59"/>
    </row>
    <row r="270" spans="9:9" x14ac:dyDescent="0.25">
      <c r="I270" s="59"/>
    </row>
    <row r="271" spans="9:9" x14ac:dyDescent="0.25">
      <c r="I271" s="59"/>
    </row>
    <row r="272" spans="9:9" x14ac:dyDescent="0.25">
      <c r="I272" s="59"/>
    </row>
    <row r="273" spans="9:9" x14ac:dyDescent="0.25">
      <c r="I273" s="59"/>
    </row>
    <row r="274" spans="9:9" x14ac:dyDescent="0.25">
      <c r="I274" s="59"/>
    </row>
    <row r="275" spans="9:9" x14ac:dyDescent="0.25">
      <c r="I275" s="59"/>
    </row>
    <row r="276" spans="9:9" x14ac:dyDescent="0.25">
      <c r="I276" s="59"/>
    </row>
    <row r="277" spans="9:9" x14ac:dyDescent="0.25">
      <c r="I277" s="59"/>
    </row>
    <row r="278" spans="9:9" x14ac:dyDescent="0.25">
      <c r="I278" s="59"/>
    </row>
    <row r="279" spans="9:9" x14ac:dyDescent="0.25">
      <c r="I279" s="59"/>
    </row>
    <row r="280" spans="9:9" x14ac:dyDescent="0.25">
      <c r="I280" s="59"/>
    </row>
    <row r="281" spans="9:9" x14ac:dyDescent="0.25">
      <c r="I281" s="59"/>
    </row>
    <row r="282" spans="9:9" x14ac:dyDescent="0.25">
      <c r="I282" s="59"/>
    </row>
    <row r="283" spans="9:9" x14ac:dyDescent="0.25">
      <c r="I283" s="59"/>
    </row>
    <row r="284" spans="9:9" x14ac:dyDescent="0.25">
      <c r="I284" s="59"/>
    </row>
    <row r="285" spans="9:9" x14ac:dyDescent="0.25">
      <c r="I285" s="59"/>
    </row>
    <row r="286" spans="9:9" x14ac:dyDescent="0.25">
      <c r="I286" s="59"/>
    </row>
    <row r="287" spans="9:9" x14ac:dyDescent="0.25">
      <c r="I287" s="59"/>
    </row>
    <row r="288" spans="9:9" x14ac:dyDescent="0.25">
      <c r="I288" s="59"/>
    </row>
    <row r="289" spans="9:9" x14ac:dyDescent="0.25">
      <c r="I289" s="59"/>
    </row>
    <row r="290" spans="9:9" x14ac:dyDescent="0.25">
      <c r="I290" s="59"/>
    </row>
  </sheetData>
  <dataValidations disablePrompts="1" count="1">
    <dataValidation type="list" allowBlank="1" showInputMessage="1" showErrorMessage="1" sqref="N2">
      <formula1>valid_dates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11</vt:i4>
      </vt:variant>
    </vt:vector>
  </HeadingPairs>
  <TitlesOfParts>
    <vt:vector size="14" baseType="lpstr">
      <vt:lpstr>Vykaz_Timesheet</vt:lpstr>
      <vt:lpstr>Slovnik</vt:lpstr>
      <vt:lpstr>List</vt:lpstr>
      <vt:lpstr>actual_month</vt:lpstr>
      <vt:lpstr>actual_year</vt:lpstr>
      <vt:lpstr>hours_end</vt:lpstr>
      <vt:lpstr>hours_start</vt:lpstr>
      <vt:lpstr>language</vt:lpstr>
      <vt:lpstr>mesiace_list</vt:lpstr>
      <vt:lpstr>months_list</vt:lpstr>
      <vt:lpstr>months_translation_table</vt:lpstr>
      <vt:lpstr>months_translation_table1</vt:lpstr>
      <vt:lpstr>slovnik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Mojzis JaroslavX</dc:creator>
  <cp:lastModifiedBy>Mojzis, Jaroslav</cp:lastModifiedBy>
  <dcterms:created xsi:type="dcterms:W3CDTF">2019-06-25T13:40:51Z</dcterms:created>
  <dcterms:modified xsi:type="dcterms:W3CDTF">2021-03-25T09:38:47Z</dcterms:modified>
</cp:coreProperties>
</file>